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moreno\Desktop\BMORENO\03.DNGI\Estadística\03.Productos estadisticos\Boletin Patrimonio Técnico\4.Diciembre 2020\"/>
    </mc:Choice>
  </mc:AlternateContent>
  <bookViews>
    <workbookView xWindow="0" yWindow="0" windowWidth="20490" windowHeight="7755" tabRatio="949"/>
  </bookViews>
  <sheets>
    <sheet name="ÍNDICE" sheetId="1" r:id="rId1"/>
    <sheet name="NOTA MEDOLÓGICA " sheetId="3" r:id="rId2"/>
    <sheet name="ENE_2020" sheetId="37" r:id="rId3"/>
    <sheet name="FEB_2020" sheetId="38" r:id="rId4"/>
    <sheet name="MAR_2020" sheetId="39" r:id="rId5"/>
    <sheet name="ABR_2020" sheetId="40" r:id="rId6"/>
    <sheet name="MAY_2020" sheetId="41" r:id="rId7"/>
    <sheet name="JUN_2020" sheetId="42" r:id="rId8"/>
    <sheet name="JUL_2020" sheetId="43" r:id="rId9"/>
    <sheet name="AGO_2020" sheetId="44" r:id="rId10"/>
    <sheet name="SEP_2020" sheetId="46" r:id="rId11"/>
    <sheet name="OCT_2020" sheetId="48" r:id="rId12"/>
    <sheet name="NOV_2020" sheetId="49" r:id="rId13"/>
    <sheet name="DIC_2020" sheetId="50" r:id="rId14"/>
  </sheets>
  <externalReferences>
    <externalReference r:id="rId15"/>
  </externalReferences>
  <definedNames>
    <definedName name="_30_nov_14" localSheetId="5">[1]ÍNDICE!#REF!</definedName>
    <definedName name="_30_nov_14" localSheetId="9">[1]ÍNDICE!#REF!</definedName>
    <definedName name="_30_nov_14" localSheetId="13">[1]ÍNDICE!#REF!</definedName>
    <definedName name="_30_nov_14" localSheetId="2">[1]ÍNDICE!#REF!</definedName>
    <definedName name="_30_nov_14" localSheetId="3">[1]ÍNDICE!#REF!</definedName>
    <definedName name="_30_nov_14" localSheetId="8">[1]ÍNDICE!#REF!</definedName>
    <definedName name="_30_nov_14" localSheetId="7">[1]ÍNDICE!#REF!</definedName>
    <definedName name="_30_nov_14" localSheetId="4">[1]ÍNDICE!#REF!</definedName>
    <definedName name="_30_nov_14" localSheetId="6">[1]ÍNDICE!#REF!</definedName>
    <definedName name="_30_nov_14" localSheetId="1">[1]ÍNDICE!#REF!</definedName>
    <definedName name="_30_nov_14" localSheetId="12">[1]ÍNDICE!#REF!</definedName>
    <definedName name="_30_nov_14" localSheetId="11">[1]ÍNDICE!#REF!</definedName>
    <definedName name="_30_nov_14" localSheetId="10">[1]ÍNDICE!#REF!</definedName>
    <definedName name="_30_nov_14">[1]ÍNDICE!#REF!</definedName>
    <definedName name="_xlnm._FilterDatabase" localSheetId="5" hidden="1">ABR_2020!#REF!</definedName>
    <definedName name="_xlnm._FilterDatabase" localSheetId="9" hidden="1">AGO_2020!#REF!</definedName>
    <definedName name="_xlnm._FilterDatabase" localSheetId="13" hidden="1">DIC_2020!#REF!</definedName>
    <definedName name="_xlnm._FilterDatabase" localSheetId="2" hidden="1">ENE_2020!#REF!</definedName>
    <definedName name="_xlnm._FilterDatabase" localSheetId="3" hidden="1">FEB_2020!#REF!</definedName>
    <definedName name="_xlnm._FilterDatabase" localSheetId="8" hidden="1">JUL_2020!#REF!</definedName>
    <definedName name="_xlnm._FilterDatabase" localSheetId="7" hidden="1">JUN_2020!#REF!</definedName>
    <definedName name="_xlnm._FilterDatabase" localSheetId="4" hidden="1">MAR_2020!#REF!</definedName>
    <definedName name="_xlnm._FilterDatabase" localSheetId="6" hidden="1">MAY_2020!#REF!</definedName>
    <definedName name="_xlnm._FilterDatabase" localSheetId="12" hidden="1">NOV_2020!#REF!</definedName>
    <definedName name="_xlnm._FilterDatabase" localSheetId="11" hidden="1">OCT_2020!$A$8:$I$9</definedName>
    <definedName name="_xlnm._FilterDatabase" localSheetId="10" hidden="1">SEP_2020!#REF!</definedName>
    <definedName name="a" localSheetId="13">[1]ÍNDICE!#REF!</definedName>
    <definedName name="a" localSheetId="12">[1]ÍNDICE!#REF!</definedName>
    <definedName name="a" localSheetId="11">[1]ÍNDICE!#REF!</definedName>
    <definedName name="a" localSheetId="10">[1]ÍNDICE!#REF!</definedName>
    <definedName name="a">[1]ÍNDICE!#REF!</definedName>
    <definedName name="cvx" localSheetId="13">[1]ÍNDICE!#REF!</definedName>
    <definedName name="cvx" localSheetId="12">[1]ÍNDICE!#REF!</definedName>
    <definedName name="cvx" localSheetId="11">[1]ÍNDICE!#REF!</definedName>
    <definedName name="cvx" localSheetId="10">[1]ÍNDICE!#REF!</definedName>
    <definedName name="cvx">[1]ÍNDICE!#REF!</definedName>
    <definedName name="DIC_2018" localSheetId="5">[1]ÍNDICE!#REF!</definedName>
    <definedName name="DIC_2018" localSheetId="9">[1]ÍNDICE!#REF!</definedName>
    <definedName name="DIC_2018" localSheetId="13">[1]ÍNDICE!#REF!</definedName>
    <definedName name="DIC_2018" localSheetId="2">[1]ÍNDICE!#REF!</definedName>
    <definedName name="DIC_2018" localSheetId="3">[1]ÍNDICE!#REF!</definedName>
    <definedName name="DIC_2018" localSheetId="8">[1]ÍNDICE!#REF!</definedName>
    <definedName name="DIC_2018" localSheetId="7">[1]ÍNDICE!#REF!</definedName>
    <definedName name="DIC_2018" localSheetId="4">[1]ÍNDICE!#REF!</definedName>
    <definedName name="DIC_2018" localSheetId="6">[1]ÍNDICE!#REF!</definedName>
    <definedName name="DIC_2018" localSheetId="12">[1]ÍNDICE!#REF!</definedName>
    <definedName name="DIC_2018" localSheetId="11">[1]ÍNDICE!#REF!</definedName>
    <definedName name="DIC_2018" localSheetId="10">[1]ÍNDICE!#REF!</definedName>
    <definedName name="DIC_2018">[1]ÍNDICE!#REF!</definedName>
    <definedName name="diciembre" localSheetId="5">[1]ÍNDICE!#REF!</definedName>
    <definedName name="diciembre" localSheetId="9">[1]ÍNDICE!#REF!</definedName>
    <definedName name="diciembre" localSheetId="13">[1]ÍNDICE!#REF!</definedName>
    <definedName name="diciembre" localSheetId="3">[1]ÍNDICE!#REF!</definedName>
    <definedName name="diciembre" localSheetId="8">[1]ÍNDICE!#REF!</definedName>
    <definedName name="diciembre" localSheetId="7">[1]ÍNDICE!#REF!</definedName>
    <definedName name="diciembre" localSheetId="4">[1]ÍNDICE!#REF!</definedName>
    <definedName name="diciembre" localSheetId="6">[1]ÍNDICE!#REF!</definedName>
    <definedName name="diciembre" localSheetId="12">[1]ÍNDICE!#REF!</definedName>
    <definedName name="diciembre" localSheetId="11">[1]ÍNDICE!#REF!</definedName>
    <definedName name="diciembre" localSheetId="10">[1]ÍNDICE!#REF!</definedName>
    <definedName name="diciembre">[1]ÍNDICE!#REF!</definedName>
    <definedName name="ENE_2019" localSheetId="5">[1]ÍNDICE!#REF!</definedName>
    <definedName name="ENE_2019" localSheetId="9">[1]ÍNDICE!#REF!</definedName>
    <definedName name="ENE_2019" localSheetId="13">[1]ÍNDICE!#REF!</definedName>
    <definedName name="ENE_2019" localSheetId="3">[1]ÍNDICE!#REF!</definedName>
    <definedName name="ENE_2019" localSheetId="8">[1]ÍNDICE!#REF!</definedName>
    <definedName name="ENE_2019" localSheetId="7">[1]ÍNDICE!#REF!</definedName>
    <definedName name="ENE_2019" localSheetId="4">[1]ÍNDICE!#REF!</definedName>
    <definedName name="ENE_2019" localSheetId="6">[1]ÍNDICE!#REF!</definedName>
    <definedName name="ENE_2019" localSheetId="12">[1]ÍNDICE!#REF!</definedName>
    <definedName name="ENE_2019" localSheetId="11">[1]ÍNDICE!#REF!</definedName>
    <definedName name="ENE_2019" localSheetId="10">[1]ÍNDICE!#REF!</definedName>
    <definedName name="ENE_2019">[1]ÍNDICE!#REF!</definedName>
    <definedName name="ery" localSheetId="9">[1]ÍNDICE!#REF!</definedName>
    <definedName name="ery" localSheetId="13">[1]ÍNDICE!#REF!</definedName>
    <definedName name="ery" localSheetId="8">[1]ÍNDICE!#REF!</definedName>
    <definedName name="ery" localSheetId="7">[1]ÍNDICE!#REF!</definedName>
    <definedName name="ery" localSheetId="6">[1]ÍNDICE!#REF!</definedName>
    <definedName name="ery" localSheetId="12">[1]ÍNDICE!#REF!</definedName>
    <definedName name="ery" localSheetId="11">[1]ÍNDICE!#REF!</definedName>
    <definedName name="ery" localSheetId="10">[1]ÍNDICE!#REF!</definedName>
    <definedName name="ery">[1]ÍNDICE!#REF!</definedName>
    <definedName name="Febrero" localSheetId="5">[1]ÍNDICE!#REF!</definedName>
    <definedName name="Febrero" localSheetId="9">[1]ÍNDICE!#REF!</definedName>
    <definedName name="Febrero" localSheetId="13">[1]ÍNDICE!#REF!</definedName>
    <definedName name="Febrero" localSheetId="8">[1]ÍNDICE!#REF!</definedName>
    <definedName name="Febrero" localSheetId="7">[1]ÍNDICE!#REF!</definedName>
    <definedName name="Febrero" localSheetId="4">[1]ÍNDICE!#REF!</definedName>
    <definedName name="Febrero" localSheetId="6">[1]ÍNDICE!#REF!</definedName>
    <definedName name="Febrero" localSheetId="12">[1]ÍNDICE!#REF!</definedName>
    <definedName name="Febrero" localSheetId="11">[1]ÍNDICE!#REF!</definedName>
    <definedName name="Febrero" localSheetId="10">[1]ÍNDICE!#REF!</definedName>
    <definedName name="Febrero">[1]ÍNDICE!#REF!</definedName>
    <definedName name="jul" localSheetId="5">[1]ÍNDICE!#REF!</definedName>
    <definedName name="jul" localSheetId="9">[1]ÍNDICE!#REF!</definedName>
    <definedName name="jul" localSheetId="13">[1]ÍNDICE!#REF!</definedName>
    <definedName name="jul" localSheetId="2">[1]ÍNDICE!#REF!</definedName>
    <definedName name="jul" localSheetId="3">[1]ÍNDICE!#REF!</definedName>
    <definedName name="jul" localSheetId="8">[1]ÍNDICE!#REF!</definedName>
    <definedName name="jul" localSheetId="7">[1]ÍNDICE!#REF!</definedName>
    <definedName name="jul" localSheetId="4">[1]ÍNDICE!#REF!</definedName>
    <definedName name="jul" localSheetId="6">[1]ÍNDICE!#REF!</definedName>
    <definedName name="jul" localSheetId="12">[1]ÍNDICE!#REF!</definedName>
    <definedName name="jul" localSheetId="11">[1]ÍNDICE!#REF!</definedName>
    <definedName name="jul" localSheetId="10">[1]ÍNDICE!#REF!</definedName>
    <definedName name="jul">[1]ÍNDICE!#REF!</definedName>
    <definedName name="julio" localSheetId="9">[1]ÍNDICE!#REF!</definedName>
    <definedName name="julio" localSheetId="13">[1]ÍNDICE!#REF!</definedName>
    <definedName name="julio" localSheetId="8">[1]ÍNDICE!#REF!</definedName>
    <definedName name="julio" localSheetId="12">[1]ÍNDICE!#REF!</definedName>
    <definedName name="julio" localSheetId="11">[1]ÍNDICE!#REF!</definedName>
    <definedName name="julio" localSheetId="10">[1]ÍNDICE!#REF!</definedName>
    <definedName name="julio">[1]ÍNDICE!#REF!</definedName>
    <definedName name="jun" localSheetId="5">[1]ÍNDICE!#REF!</definedName>
    <definedName name="jun" localSheetId="9">[1]ÍNDICE!#REF!</definedName>
    <definedName name="jun" localSheetId="13">[1]ÍNDICE!#REF!</definedName>
    <definedName name="jun" localSheetId="2">[1]ÍNDICE!#REF!</definedName>
    <definedName name="jun" localSheetId="3">[1]ÍNDICE!#REF!</definedName>
    <definedName name="jun" localSheetId="8">[1]ÍNDICE!#REF!</definedName>
    <definedName name="jun" localSheetId="7">[1]ÍNDICE!#REF!</definedName>
    <definedName name="jun" localSheetId="4">[1]ÍNDICE!#REF!</definedName>
    <definedName name="jun" localSheetId="6">[1]ÍNDICE!#REF!</definedName>
    <definedName name="jun" localSheetId="12">[1]ÍNDICE!#REF!</definedName>
    <definedName name="jun" localSheetId="11">[1]ÍNDICE!#REF!</definedName>
    <definedName name="jun" localSheetId="10">[1]ÍNDICE!#REF!</definedName>
    <definedName name="jun">[1]ÍNDICE!#REF!</definedName>
    <definedName name="junio" localSheetId="9">[1]ÍNDICE!#REF!</definedName>
    <definedName name="junio" localSheetId="13">[1]ÍNDICE!#REF!</definedName>
    <definedName name="junio" localSheetId="8">[1]ÍNDICE!#REF!</definedName>
    <definedName name="junio" localSheetId="12">[1]ÍNDICE!#REF!</definedName>
    <definedName name="junio" localSheetId="11">[1]ÍNDICE!#REF!</definedName>
    <definedName name="junio" localSheetId="10">[1]ÍNDICE!#REF!</definedName>
    <definedName name="junio">[1]ÍNDICE!#REF!</definedName>
    <definedName name="Junio2020" localSheetId="9">[1]ÍNDICE!#REF!</definedName>
    <definedName name="Junio2020" localSheetId="13">[1]ÍNDICE!#REF!</definedName>
    <definedName name="Junio2020" localSheetId="8">[1]ÍNDICE!#REF!</definedName>
    <definedName name="Junio2020" localSheetId="12">[1]ÍNDICE!#REF!</definedName>
    <definedName name="Junio2020" localSheetId="11">[1]ÍNDICE!#REF!</definedName>
    <definedName name="Junio2020" localSheetId="10">[1]ÍNDICE!#REF!</definedName>
    <definedName name="Junio2020">[1]ÍNDICE!#REF!</definedName>
    <definedName name="KSHK" localSheetId="5">[1]ÍNDICE!#REF!</definedName>
    <definedName name="KSHK" localSheetId="9">[1]ÍNDICE!#REF!</definedName>
    <definedName name="KSHK" localSheetId="13">[1]ÍNDICE!#REF!</definedName>
    <definedName name="KSHK" localSheetId="3">[1]ÍNDICE!#REF!</definedName>
    <definedName name="KSHK" localSheetId="8">[1]ÍNDICE!#REF!</definedName>
    <definedName name="KSHK" localSheetId="7">[1]ÍNDICE!#REF!</definedName>
    <definedName name="KSHK" localSheetId="4">[1]ÍNDICE!#REF!</definedName>
    <definedName name="KSHK" localSheetId="6">[1]ÍNDICE!#REF!</definedName>
    <definedName name="KSHK" localSheetId="12">[1]ÍNDICE!#REF!</definedName>
    <definedName name="KSHK" localSheetId="11">[1]ÍNDICE!#REF!</definedName>
    <definedName name="KSHK" localSheetId="10">[1]ÍNDICE!#REF!</definedName>
    <definedName name="KSHK">[1]ÍNDICE!#REF!</definedName>
    <definedName name="Marzo2020" localSheetId="5">[1]ÍNDICE!#REF!</definedName>
    <definedName name="Marzo2020" localSheetId="9">[1]ÍNDICE!#REF!</definedName>
    <definedName name="Marzo2020" localSheetId="13">[1]ÍNDICE!#REF!</definedName>
    <definedName name="Marzo2020" localSheetId="8">[1]ÍNDICE!#REF!</definedName>
    <definedName name="Marzo2020" localSheetId="7">[1]ÍNDICE!#REF!</definedName>
    <definedName name="Marzo2020" localSheetId="6">[1]ÍNDICE!#REF!</definedName>
    <definedName name="Marzo2020" localSheetId="12">[1]ÍNDICE!#REF!</definedName>
    <definedName name="Marzo2020" localSheetId="11">[1]ÍNDICE!#REF!</definedName>
    <definedName name="Marzo2020" localSheetId="10">[1]ÍNDICE!#REF!</definedName>
    <definedName name="Marzo2020">[1]ÍNDICE!#REF!</definedName>
    <definedName name="MAYO" localSheetId="9">[1]ÍNDICE!#REF!</definedName>
    <definedName name="MAYO" localSheetId="13">[1]ÍNDICE!#REF!</definedName>
    <definedName name="MAYO" localSheetId="8">[1]ÍNDICE!#REF!</definedName>
    <definedName name="MAYO" localSheetId="7">[1]ÍNDICE!#REF!</definedName>
    <definedName name="MAYO" localSheetId="12">[1]ÍNDICE!#REF!</definedName>
    <definedName name="MAYO" localSheetId="11">[1]ÍNDICE!#REF!</definedName>
    <definedName name="MAYO" localSheetId="10">[1]ÍNDICE!#REF!</definedName>
    <definedName name="MAYO">[1]ÍNDICE!#REF!</definedName>
    <definedName name="MAYO2" localSheetId="9">[1]ÍNDICE!#REF!</definedName>
    <definedName name="MAYO2" localSheetId="13">[1]ÍNDICE!#REF!</definedName>
    <definedName name="MAYO2" localSheetId="8">[1]ÍNDICE!#REF!</definedName>
    <definedName name="MAYO2" localSheetId="7">[1]ÍNDICE!#REF!</definedName>
    <definedName name="MAYO2" localSheetId="12">[1]ÍNDICE!#REF!</definedName>
    <definedName name="MAYO2" localSheetId="11">[1]ÍNDICE!#REF!</definedName>
    <definedName name="MAYO2" localSheetId="10">[1]ÍNDICE!#REF!</definedName>
    <definedName name="MAYO2">[1]ÍNDICE!#REF!</definedName>
    <definedName name="NOV" localSheetId="5">[1]ÍNDICE!#REF!</definedName>
    <definedName name="NOV" localSheetId="9">[1]ÍNDICE!#REF!</definedName>
    <definedName name="NOV" localSheetId="13">[1]ÍNDICE!#REF!</definedName>
    <definedName name="NOV" localSheetId="2">[1]ÍNDICE!#REF!</definedName>
    <definedName name="NOV" localSheetId="3">[1]ÍNDICE!#REF!</definedName>
    <definedName name="NOV" localSheetId="8">[1]ÍNDICE!#REF!</definedName>
    <definedName name="NOV" localSheetId="7">[1]ÍNDICE!#REF!</definedName>
    <definedName name="NOV" localSheetId="4">[1]ÍNDICE!#REF!</definedName>
    <definedName name="NOV" localSheetId="6">[1]ÍNDICE!#REF!</definedName>
    <definedName name="NOV" localSheetId="12">[1]ÍNDICE!#REF!</definedName>
    <definedName name="NOV" localSheetId="11">[1]ÍNDICE!#REF!</definedName>
    <definedName name="NOV" localSheetId="10">[1]ÍNDICE!#REF!</definedName>
    <definedName name="NOV">[1]ÍNDICE!#REF!</definedName>
    <definedName name="NOVIEMBRE" localSheetId="5">[1]ÍNDICE!#REF!</definedName>
    <definedName name="NOVIEMBRE" localSheetId="9">[1]ÍNDICE!#REF!</definedName>
    <definedName name="NOVIEMBRE" localSheetId="13">[1]ÍNDICE!#REF!</definedName>
    <definedName name="NOVIEMBRE" localSheetId="3">[1]ÍNDICE!#REF!</definedName>
    <definedName name="NOVIEMBRE" localSheetId="8">[1]ÍNDICE!#REF!</definedName>
    <definedName name="NOVIEMBRE" localSheetId="7">[1]ÍNDICE!#REF!</definedName>
    <definedName name="NOVIEMBRE" localSheetId="4">[1]ÍNDICE!#REF!</definedName>
    <definedName name="NOVIEMBRE" localSheetId="6">[1]ÍNDICE!#REF!</definedName>
    <definedName name="NOVIEMBRE" localSheetId="12">[1]ÍNDICE!#REF!</definedName>
    <definedName name="NOVIEMBRE" localSheetId="11">[1]ÍNDICE!#REF!</definedName>
    <definedName name="NOVIEMBRE" localSheetId="10">[1]ÍNDICE!#REF!</definedName>
    <definedName name="NOVIEMBRE">[1]ÍNDICE!#REF!</definedName>
    <definedName name="OCTUBRE" localSheetId="5">[1]ÍNDICE!#REF!</definedName>
    <definedName name="OCTUBRE" localSheetId="9">[1]ÍNDICE!#REF!</definedName>
    <definedName name="OCTUBRE" localSheetId="13">[1]ÍNDICE!#REF!</definedName>
    <definedName name="OCTUBRE" localSheetId="3">[1]ÍNDICE!#REF!</definedName>
    <definedName name="OCTUBRE" localSheetId="8">[1]ÍNDICE!#REF!</definedName>
    <definedName name="OCTUBRE" localSheetId="7">[1]ÍNDICE!#REF!</definedName>
    <definedName name="OCTUBRE" localSheetId="4">[1]ÍNDICE!#REF!</definedName>
    <definedName name="OCTUBRE" localSheetId="6">[1]ÍNDICE!#REF!</definedName>
    <definedName name="OCTUBRE" localSheetId="12">[1]ÍNDICE!#REF!</definedName>
    <definedName name="OCTUBRE" localSheetId="11">[1]ÍNDICE!#REF!</definedName>
    <definedName name="OCTUBRE" localSheetId="10">[1]ÍNDICE!#REF!</definedName>
    <definedName name="OCTUBRE">[1]ÍNDICE!#REF!</definedName>
    <definedName name="q" localSheetId="5">[1]ÍNDICE!#REF!</definedName>
    <definedName name="q" localSheetId="9">[1]ÍNDICE!#REF!</definedName>
    <definedName name="q" localSheetId="13">[1]ÍNDICE!#REF!</definedName>
    <definedName name="q" localSheetId="3">[1]ÍNDICE!#REF!</definedName>
    <definedName name="q" localSheetId="8">[1]ÍNDICE!#REF!</definedName>
    <definedName name="q" localSheetId="7">[1]ÍNDICE!#REF!</definedName>
    <definedName name="q" localSheetId="4">[1]ÍNDICE!#REF!</definedName>
    <definedName name="q" localSheetId="6">[1]ÍNDICE!#REF!</definedName>
    <definedName name="q" localSheetId="12">[1]ÍNDICE!#REF!</definedName>
    <definedName name="q" localSheetId="11">[1]ÍNDICE!#REF!</definedName>
    <definedName name="q" localSheetId="10">[1]ÍNDICE!#REF!</definedName>
    <definedName name="q">[1]ÍNDICE!#REF!</definedName>
    <definedName name="s" localSheetId="9">[1]ÍNDICE!#REF!</definedName>
    <definedName name="s" localSheetId="13">[1]ÍNDICE!#REF!</definedName>
    <definedName name="s" localSheetId="8">[1]ÍNDICE!#REF!</definedName>
    <definedName name="s" localSheetId="7">[1]ÍNDICE!#REF!</definedName>
    <definedName name="s" localSheetId="12">[1]ÍNDICE!#REF!</definedName>
    <definedName name="s" localSheetId="11">[1]ÍNDICE!#REF!</definedName>
    <definedName name="s" localSheetId="10">[1]ÍNDICE!#REF!</definedName>
    <definedName name="s">[1]ÍNDICE!#REF!</definedName>
    <definedName name="sdasdas" localSheetId="13">[1]ÍNDICE!#REF!</definedName>
    <definedName name="sdasdas" localSheetId="12">[1]ÍNDICE!#REF!</definedName>
    <definedName name="sdasdas" localSheetId="11">[1]ÍNDICE!#REF!</definedName>
    <definedName name="sdasdas" localSheetId="10">[1]ÍNDICE!#REF!</definedName>
    <definedName name="sdasdas">[1]ÍNDICE!#REF!</definedName>
    <definedName name="wre" localSheetId="5">[1]ÍNDICE!#REF!</definedName>
    <definedName name="wre" localSheetId="9">[1]ÍNDICE!#REF!</definedName>
    <definedName name="wre" localSheetId="13">[1]ÍNDICE!#REF!</definedName>
    <definedName name="wre" localSheetId="8">[1]ÍNDICE!#REF!</definedName>
    <definedName name="wre" localSheetId="7">[1]ÍNDICE!#REF!</definedName>
    <definedName name="wre" localSheetId="6">[1]ÍNDICE!#REF!</definedName>
    <definedName name="wre" localSheetId="12">[1]ÍNDICE!#REF!</definedName>
    <definedName name="wre" localSheetId="11">[1]ÍNDICE!#REF!</definedName>
    <definedName name="wre" localSheetId="10">[1]ÍNDICE!#REF!</definedName>
    <definedName name="wre">[1]ÍNDICE!#REF!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6" i="50" l="1"/>
  <c r="G46" i="50"/>
  <c r="F46" i="50"/>
  <c r="E46" i="50"/>
  <c r="D46" i="50"/>
  <c r="I46" i="49" l="1"/>
  <c r="G46" i="49"/>
  <c r="F46" i="49"/>
  <c r="E46" i="49"/>
  <c r="D46" i="49"/>
  <c r="I46" i="48"/>
  <c r="G46" i="48"/>
  <c r="F46" i="48"/>
  <c r="E46" i="48"/>
  <c r="D46" i="48"/>
  <c r="I46" i="46" l="1"/>
  <c r="G46" i="46"/>
  <c r="F46" i="46"/>
  <c r="E46" i="46"/>
  <c r="D46" i="46"/>
  <c r="I46" i="44" l="1"/>
  <c r="G46" i="44"/>
  <c r="F46" i="44"/>
  <c r="E46" i="44"/>
  <c r="D46" i="44"/>
  <c r="I46" i="43" l="1"/>
  <c r="G46" i="43"/>
  <c r="F46" i="43"/>
  <c r="E46" i="43"/>
  <c r="D46" i="43"/>
  <c r="G46" i="42" l="1"/>
  <c r="E46" i="42"/>
  <c r="F46" i="42"/>
  <c r="I46" i="42"/>
  <c r="D46" i="42"/>
  <c r="I43" i="41" l="1"/>
  <c r="G43" i="41"/>
  <c r="F43" i="41"/>
  <c r="E43" i="41"/>
  <c r="D43" i="41"/>
  <c r="I43" i="40" l="1"/>
  <c r="G43" i="40"/>
  <c r="F43" i="40"/>
  <c r="E43" i="40"/>
  <c r="D43" i="40"/>
  <c r="I43" i="39" l="1"/>
  <c r="G43" i="39"/>
  <c r="F43" i="39"/>
  <c r="E43" i="39"/>
  <c r="D43" i="39"/>
  <c r="I43" i="38" l="1"/>
  <c r="G43" i="38"/>
  <c r="E43" i="38"/>
  <c r="D43" i="38"/>
  <c r="F43" i="38"/>
  <c r="F42" i="37" l="1"/>
  <c r="F41" i="37"/>
  <c r="F40" i="37"/>
  <c r="F39" i="37"/>
  <c r="F38" i="37"/>
  <c r="F37" i="37"/>
  <c r="F36" i="37"/>
  <c r="F35" i="37"/>
  <c r="F34" i="37"/>
  <c r="F33" i="37"/>
  <c r="F32" i="37"/>
  <c r="F31" i="37"/>
  <c r="F30" i="37"/>
  <c r="F29" i="37"/>
  <c r="F28" i="37"/>
  <c r="F27" i="37"/>
  <c r="F26" i="37"/>
  <c r="F25" i="37"/>
  <c r="F24" i="37"/>
  <c r="F23" i="37"/>
  <c r="F22" i="37"/>
  <c r="F21" i="37"/>
  <c r="F20" i="37"/>
  <c r="F19" i="37"/>
  <c r="F18" i="37"/>
  <c r="F17" i="37"/>
  <c r="F16" i="37"/>
  <c r="F15" i="37"/>
  <c r="F14" i="37"/>
  <c r="F13" i="37"/>
  <c r="F12" i="37"/>
  <c r="F11" i="37"/>
  <c r="F10" i="37"/>
  <c r="I43" i="37" l="1"/>
  <c r="G43" i="37"/>
  <c r="F43" i="37"/>
  <c r="E43" i="37"/>
  <c r="D43" i="37"/>
</calcChain>
</file>

<file path=xl/sharedStrings.xml><?xml version="1.0" encoding="utf-8"?>
<sst xmlns="http://schemas.openxmlformats.org/spreadsheetml/2006/main" count="1129" uniqueCount="131">
  <si>
    <t>SISTEMA FINANCIERO POPULAR Y SOLIDARIO</t>
  </si>
  <si>
    <t>PATRIMONIO TÉCNICO Y LOS ACTIVOS Y CONTINGENTES PONDERADOS POR RIESGO</t>
  </si>
  <si>
    <t>COOPERATIVAS DE AHORRO Y CRÉDITO SEGMENTO 1</t>
  </si>
  <si>
    <t xml:space="preserve">PRESENTACIÓN </t>
  </si>
  <si>
    <t>La información presentada en este boletín estadístico es de exclusiva responsabilidad de las cooperativas de ahorro y crédito supervisadas por la SEPS. La Superintendencia se reserva el derecho de actualizar la misma al momento de recibir nueva información o en caso de encontrarse inconsistencias en los datos recibidos.</t>
  </si>
  <si>
    <t xml:space="preserve">SERIE MENSUAL DE PATRIMONIO TÉCNICO </t>
  </si>
  <si>
    <t>Menú Principal</t>
  </si>
  <si>
    <t xml:space="preserve"> PATRIMONIO TÉCNICO Y LOS ACTIVOS Y CONTINGENTES PONDERADOS POR RIESGO :</t>
  </si>
  <si>
    <t>(En dólares)</t>
  </si>
  <si>
    <t>No.</t>
  </si>
  <si>
    <t>RUC</t>
  </si>
  <si>
    <t>RAZÓN SOCIAL</t>
  </si>
  <si>
    <t>A</t>
  </si>
  <si>
    <t>B</t>
  </si>
  <si>
    <t>C</t>
  </si>
  <si>
    <t>TOTAL PATRIMONIO TÉCNICO PRIMARIO</t>
  </si>
  <si>
    <t>TOTAL PATRIMONIO TÉCNICO SECUNDARIO</t>
  </si>
  <si>
    <t>1790567699001</t>
  </si>
  <si>
    <t>0190115798001</t>
  </si>
  <si>
    <t>0190155722001</t>
  </si>
  <si>
    <t>0690045389001</t>
  </si>
  <si>
    <t>1890141877001</t>
  </si>
  <si>
    <t>1190068389001</t>
  </si>
  <si>
    <t>1890003628001</t>
  </si>
  <si>
    <t>1790325083001</t>
  </si>
  <si>
    <t>1790451801001</t>
  </si>
  <si>
    <t>1890001323001</t>
  </si>
  <si>
    <t>0590052000001</t>
  </si>
  <si>
    <t>1890080967001</t>
  </si>
  <si>
    <t>0390027923001</t>
  </si>
  <si>
    <t>1790501469001</t>
  </si>
  <si>
    <t>0790024656001</t>
  </si>
  <si>
    <t>0490001883001</t>
  </si>
  <si>
    <t>1890037646001</t>
  </si>
  <si>
    <t>1090033456001</t>
  </si>
  <si>
    <t>1790093204001</t>
  </si>
  <si>
    <t>1791708040001</t>
  </si>
  <si>
    <t>0290003288001</t>
  </si>
  <si>
    <t>COOPERATIVA DE AHORRO Y CREDITO SAN JOSE LTDA</t>
  </si>
  <si>
    <t>0490002669001</t>
  </si>
  <si>
    <t>1790866084001</t>
  </si>
  <si>
    <t>1790979016001</t>
  </si>
  <si>
    <t>1091720902001</t>
  </si>
  <si>
    <t>COOPERATIVA DE AHORRO Y CREDITO PILAHUIN TIO LTDA</t>
  </si>
  <si>
    <t>TOTAL SEGMENTO 1</t>
  </si>
  <si>
    <t>SOLVENCIA</t>
  </si>
  <si>
    <t>(A + B) PATRIMONIO TÉCNICO CONSTITUIDO (PTC)</t>
  </si>
  <si>
    <t>TOTAL ACTIVOS PONDERADOS POR RIESGO (APPR)</t>
  </si>
  <si>
    <t>PATRIMONIO TÉCNICO REQUERIDO (PTR) 9%</t>
  </si>
  <si>
    <r>
      <rPr>
        <b/>
        <sz val="11"/>
        <rFont val="Calibri"/>
        <family val="2"/>
      </rPr>
      <t>a)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Activos ponderados por riesgo (APPR)</t>
    </r>
    <r>
      <rPr>
        <sz val="11"/>
        <rFont val="Calibri"/>
        <family val="2"/>
      </rPr>
      <t>.- Resultado que se obtiene de multiplicar las ponderaciones de acuerdo al nivel de riesgo por el saldo de cada uno de los activos y operaciones contigentes.</t>
    </r>
  </si>
  <si>
    <r>
      <rPr>
        <b/>
        <sz val="11"/>
        <rFont val="Calibri"/>
        <family val="2"/>
      </rPr>
      <t>c) Patrimonio técnico secundario</t>
    </r>
    <r>
      <rPr>
        <sz val="11"/>
        <rFont val="Calibri"/>
        <family val="2"/>
      </rPr>
      <t>.- El constituido por las cuentas patrimoniales que no forman parte del patrimonio técnico primario.</t>
    </r>
  </si>
  <si>
    <r>
      <rPr>
        <b/>
        <sz val="11"/>
        <rFont val="Calibri"/>
        <family val="2"/>
      </rPr>
      <t>d)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Patrimonio técnico requerido (PTR)</t>
    </r>
    <r>
      <rPr>
        <sz val="11"/>
        <rFont val="Calibri"/>
        <family val="2"/>
      </rPr>
      <t xml:space="preserve"> .- Valor patrimonial que requiere la  entidad para respaldar sus operaciones. Se obtiene de multiplicar los activos y contingentes ponderados por riesgo por el porcentaje minimo de solvencia definido por la Autoridad Monetaria Financiera.</t>
    </r>
  </si>
  <si>
    <r>
      <rPr>
        <b/>
        <sz val="11"/>
        <rFont val="Calibri"/>
        <family val="2"/>
      </rPr>
      <t>e)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Patrimonio técnico constituido (PTC)</t>
    </r>
    <r>
      <rPr>
        <sz val="11"/>
        <rFont val="Calibri"/>
        <family val="2"/>
      </rPr>
      <t>.- Valor patrimonial que dispone la entidad para respaldar las operaciones actuales y futuras y cubrir pérdidas inesperadas. El PTC se compone de patrimonio técnico primario y patrimonio técnico secundario.</t>
    </r>
  </si>
  <si>
    <r>
      <rPr>
        <b/>
        <sz val="11"/>
        <rFont val="Calibri"/>
        <family val="2"/>
      </rPr>
      <t>f)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Solvencia</t>
    </r>
    <r>
      <rPr>
        <sz val="11"/>
        <rFont val="Calibri"/>
        <family val="2"/>
      </rPr>
      <t>.- Suficiencia patrimonial que deben mantener en todo tiempo las entidades para respaldar las operaciones actuales y futuras, para cubrir las pérdidas no protegidas por las provisiones de los activos de riesgo, y para apuntalar el desempeño macroeconómico. Se obtiene de la relación entre el patrimonio técnico constituido y los activos y contingentes ponderados por riesgo.</t>
    </r>
  </si>
  <si>
    <t>D</t>
  </si>
  <si>
    <t>E</t>
  </si>
  <si>
    <t>F</t>
  </si>
  <si>
    <t>1690012606001</t>
  </si>
  <si>
    <r>
      <t xml:space="preserve">Fuente: </t>
    </r>
    <r>
      <rPr>
        <sz val="9"/>
        <color indexed="8"/>
        <rFont val="Calibri"/>
        <family val="2"/>
      </rPr>
      <t>Datos generados a partir de Estados Financieros del Segmento 1</t>
    </r>
  </si>
  <si>
    <t>COOPERATIVA DE AHORRO Y CREDITO JUVENTUD ECUATORIANA PROGRESISTA LTDA</t>
  </si>
  <si>
    <t>COOPERATIVA DE AHORRO Y CREDITO JARDIN AZUAYO LTDA</t>
  </si>
  <si>
    <t>COOPERATIVA DE AHORRO Y CREDITO 29 DE OCTUBRE LTDA</t>
  </si>
  <si>
    <t>COOPERATIVA DE AHORRO Y CREDITO COOPROGRESO LTDA</t>
  </si>
  <si>
    <t>COOPERATIVA DE AHORRO Y CREDITO VICENTINA MANUEL ESTEBAN GODOY ORTEGA LTDA</t>
  </si>
  <si>
    <t>COOPERATIVA DE AHORRO Y CREDITO RIOBAMBA LTDA</t>
  </si>
  <si>
    <t>COOPERATIVA DE AHORRO Y CREDITO OSCUS LTDA</t>
  </si>
  <si>
    <t>COOPERATIVA DE AHORRO Y CREDITO SAN FRANCISCO LTDA</t>
  </si>
  <si>
    <t>COOPERATIVA DE AHORRO Y CREDITO ANDALUCIA LTDA</t>
  </si>
  <si>
    <t>COOPERATIVA DE AHORRO Y CREDITO MUSHUC RUNA LTDA</t>
  </si>
  <si>
    <t>COOPERATIVA DE AHORRO Y CREDITO EL SAGRARIO LTDA</t>
  </si>
  <si>
    <t>COOPERATIVA DE AHORRO Y CREDITO 23 DE JULIO LTDA</t>
  </si>
  <si>
    <t>COOPERATIVA DE AHORRO Y CREDITO ATUNTAQUI LTDA</t>
  </si>
  <si>
    <t>COOPERATIVA DE AHORRO Y CREDITO ALIANZA DEL VALLE LTDA</t>
  </si>
  <si>
    <t>COOPERATIVA DE AHORRO Y CREDITO CAMARA DE COMERCIO DE AMBATO LTDA</t>
  </si>
  <si>
    <t>COOPERATIVA DE AHORRO Y CREDITO SANTA ROSA LTDA</t>
  </si>
  <si>
    <t>COOPERATIVA DE AHORRO Y CREDITO DE LOS SERVIDORES PUBLICOS DEL MINISTERIO DE EDUCACION Y CULTURA</t>
  </si>
  <si>
    <t>COOPERATIVA DE AHORRO Y CREDITO POLICIA NACIONAL LTDA</t>
  </si>
  <si>
    <t>COOPERATIVA DE AHORRO Y CREDITO TULCAN LTDA</t>
  </si>
  <si>
    <t>CAJA CENTRAL FINANCOOP</t>
  </si>
  <si>
    <r>
      <rPr>
        <b/>
        <sz val="11"/>
        <rFont val="Calibri"/>
        <family val="2"/>
      </rPr>
      <t>b)</t>
    </r>
    <r>
      <rPr>
        <sz val="11"/>
        <rFont val="Calibri"/>
        <family val="2"/>
      </rPr>
      <t xml:space="preserve"> </t>
    </r>
    <r>
      <rPr>
        <b/>
        <sz val="11"/>
        <rFont val="Calibri"/>
        <family val="2"/>
      </rPr>
      <t>Patrimonio ténico primario</t>
    </r>
    <r>
      <rPr>
        <sz val="11"/>
        <rFont val="Calibri"/>
        <family val="2"/>
      </rPr>
      <t>.- El constituido por  cuentas patrimoniales liquidas, permanentes y de mejor calidad.</t>
    </r>
  </si>
  <si>
    <t>-</t>
  </si>
  <si>
    <t>COOPERATIVA DE AHORRO Y CREDITO DE LA PEQUEÑA EMPRESA BIBLIAN LTDA</t>
  </si>
  <si>
    <t>COOPERATIVA DE AHORRO Y CREDITO PABLO MUÑOZ VEGA LTDA</t>
  </si>
  <si>
    <t>COOPERATIVA DE AHORRO Y CREDITO DE LA PEQUEÑA EMPRESA DE COTOPAXI LTDA</t>
  </si>
  <si>
    <t>COOPERATIVA DE AHORRO Y CREDITO DE LA PEQUEÑA EMPRESA DE PASTAZA LTDA</t>
  </si>
  <si>
    <t>0691706710001</t>
  </si>
  <si>
    <t>COOPERATIVA DE AHORRO Y CREDITO FERNANDO DAQUILEMA</t>
  </si>
  <si>
    <t>1891710328001</t>
  </si>
  <si>
    <t>COOPERATIVA DE AHORRO Y CREDITO CHIBULEO LTDA</t>
  </si>
  <si>
    <t>1891709591001</t>
  </si>
  <si>
    <t>COOPERATIVA DE AHORRO Y CREDITO AMBATO LTDA</t>
  </si>
  <si>
    <t>1390013678001</t>
  </si>
  <si>
    <t>COOPERATIVA DE AHORRO Y CREDITO 15 DE ABRIL LTDA</t>
  </si>
  <si>
    <t>PATRIMONIO TÉCNICO Y  ACTIVOS Y CONTINGENTES PONDERADOS POR RIESGO</t>
  </si>
  <si>
    <t>COOPERATIVAS DE AHORRO Y CRÉDITO DEL SEGMENTO 1</t>
  </si>
  <si>
    <t>0190024733001</t>
  </si>
  <si>
    <t>COOPERATIVA DE AHORRO Y CREDITO ERCO LTDA</t>
  </si>
  <si>
    <t>1891710255001</t>
  </si>
  <si>
    <t>COOPERATIVA DE AHORRO Y CREDITO KULLKI WASI LTDA</t>
  </si>
  <si>
    <t>0790015002001</t>
  </si>
  <si>
    <t>COOPERATIVA DE AHORRO Y CREDITO ONCE DE JUNIO LTDA</t>
  </si>
  <si>
    <t>SECTOR FINANCIERO POPULAR Y SOLIDARIO</t>
  </si>
  <si>
    <r>
      <rPr>
        <b/>
        <sz val="11"/>
        <color theme="1"/>
        <rFont val="Calibri"/>
        <family val="2"/>
        <scheme val="minor"/>
      </rPr>
      <t>Nota 2.</t>
    </r>
    <r>
      <rPr>
        <sz val="11"/>
        <color theme="1"/>
        <rFont val="Calibri"/>
        <family val="2"/>
        <scheme val="minor"/>
      </rPr>
      <t xml:space="preserve"> El presente boletín cuenta con la Segmentación según Resolución No. 521-2019-F de 14 de junio de 2019.</t>
    </r>
  </si>
  <si>
    <r>
      <t xml:space="preserve">El Artículo 2, de La Resolución </t>
    </r>
    <r>
      <rPr>
        <b/>
        <sz val="12"/>
        <rFont val="Calibri"/>
        <family val="2"/>
      </rPr>
      <t>No. 131-2015-F</t>
    </r>
    <r>
      <rPr>
        <sz val="12"/>
        <rFont val="Calibri"/>
        <family val="2"/>
      </rPr>
      <t>, de la Junta de Política y Regulación Monetaria y Financiera, establece  las siguientes definiciones para la aplicación de la norma:</t>
    </r>
  </si>
  <si>
    <t>FECHA DE CORTE: 31 de Enero de 2020</t>
  </si>
  <si>
    <t>FECHA DE CORTE: 29 de Febrero de 2020</t>
  </si>
  <si>
    <t>PATRIMONIO TÉCNICO Y LOS ACTIVOS Y CONTINGENTES PONDERADOS POR RIESGO :</t>
  </si>
  <si>
    <r>
      <t>Elaborado por:</t>
    </r>
    <r>
      <rPr>
        <sz val="9"/>
        <color indexed="8"/>
        <rFont val="Calibri"/>
        <family val="2"/>
      </rPr>
      <t xml:space="preserve"> Dirección Nacional de Gestión de Información</t>
    </r>
  </si>
  <si>
    <r>
      <t>Elaborado por:</t>
    </r>
    <r>
      <rPr>
        <sz val="9"/>
        <color indexed="8"/>
        <rFont val="Calibri"/>
        <family val="2"/>
      </rPr>
      <t xml:space="preserve"> Dirección Nacional de Gestión de Información.</t>
    </r>
  </si>
  <si>
    <r>
      <rPr>
        <b/>
        <sz val="11"/>
        <color theme="1"/>
        <rFont val="Calibri"/>
        <family val="2"/>
        <scheme val="minor"/>
      </rPr>
      <t xml:space="preserve">Nota 1. </t>
    </r>
    <r>
      <rPr>
        <sz val="11"/>
        <color theme="1"/>
        <rFont val="Calibri"/>
        <family val="2"/>
        <scheme val="minor"/>
      </rPr>
      <t xml:space="preserve">El Indicador de Solvencia se encuentra calculado de acuerdo a la metodología establecida en las Resoluciones Nros: 131-2015-F de 23 de septiembre de 2015 y 369-2017-F de 08 de mayo de 2017, denominada </t>
    </r>
    <r>
      <rPr>
        <b/>
        <i/>
        <sz val="11"/>
        <color theme="1"/>
        <rFont val="Calibri"/>
        <family val="2"/>
        <scheme val="minor"/>
      </rPr>
      <t>"Norma Reformatoria a la Norma de Solvencia, Patrimonio Técnico y Activos y Contingentes Ponderados por Riesgo para Cooperativas de Ahorro y Crédito y Cajas Centrales"</t>
    </r>
    <r>
      <rPr>
        <sz val="11"/>
        <color theme="1"/>
        <rFont val="Calibri"/>
        <family val="2"/>
        <scheme val="minor"/>
      </rPr>
      <t>.</t>
    </r>
  </si>
  <si>
    <t>FECHA DE CORTE: 31 de Marzo de 2020</t>
  </si>
  <si>
    <r>
      <t>Elaborado por:</t>
    </r>
    <r>
      <rPr>
        <sz val="8"/>
        <color indexed="8"/>
        <rFont val="Calibri"/>
        <family val="2"/>
      </rPr>
      <t xml:space="preserve"> Dirección Nacional de Gestión de la Información</t>
    </r>
  </si>
  <si>
    <t>FECHA DE CORTE: 30 de Abril de 2020</t>
  </si>
  <si>
    <t>FECHA DE CORTE: 31 de Mayo de 2020</t>
  </si>
  <si>
    <t>g</t>
  </si>
  <si>
    <t>A partir de junio de 2020, se incluyen las siguientes entidades en el Segmento 1:</t>
  </si>
  <si>
    <t>COOPERATIVA DE AHORRO Y CREDITO CREA LTDA</t>
  </si>
  <si>
    <t>COOPERATIVA DE AHORRO Y CREDITO LA MERCED LTDA</t>
  </si>
  <si>
    <t>COOPERATIVA DE AHORRO Y CREDITO COMERCIO LTDA</t>
  </si>
  <si>
    <t>FECHA DE CORTE: 30 de Junio de 2020</t>
  </si>
  <si>
    <t>0190158977001</t>
  </si>
  <si>
    <t>1390089410001</t>
  </si>
  <si>
    <t>0190021769001</t>
  </si>
  <si>
    <t>FECHA DE CORTE: 31 de Julio de 2020</t>
  </si>
  <si>
    <t>FECHA DE CORTE: 31 de agosto de 2020</t>
  </si>
  <si>
    <t>FECHA DE CORTE: 30 de septiembre de 2020</t>
  </si>
  <si>
    <t>FECHA DE CORTE: 31 de octubre de 2020</t>
  </si>
  <si>
    <t>FECHA DE CORTE: 30 de noviembre de 2020</t>
  </si>
  <si>
    <t>FECHA DE CORTE: 30 de diciembre de 2020</t>
  </si>
  <si>
    <t>Corte: al 31 diciembre de 2020</t>
  </si>
  <si>
    <r>
      <t>Fecha de Publicación:</t>
    </r>
    <r>
      <rPr>
        <sz val="8"/>
        <color indexed="8"/>
        <rFont val="Calibri"/>
        <family val="2"/>
      </rPr>
      <t xml:space="preserve"> 19/01/2020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</si>
</sst>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 * #,##0.00_ ;_ * \-#,##0.00_ ;_ * &quot;-&quot;??_ ;_ @_ "/>
    <numFmt numFmtId="164" formatCode="_(&quot;$&quot;\ * #,##0.00_);_(&quot;$&quot;\ * \(#,##0.00\);_(&quot;$&quot;\ * &quot;-&quot;??_);_(@_)"/>
    <numFmt numFmtId="165" formatCode="_(&quot;$&quot;\ * #,##0_);_(&quot;$&quot;\ * \(#,##0\);_(&quot;$&quot;\ * &quot;-&quot;??_);_(@_)"/>
    <numFmt numFmtId="166" formatCode="#,##0.0"/>
    <numFmt numFmtId="167" formatCode="0.0%"/>
    <numFmt numFmtId="168" formatCode="_ * #,##0_ ;_ * \-#,##0_ ;_ * &quot;-&quot;??_ ;_ @_ "/>
  </numFmts>
  <fonts count="48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indexed="8"/>
      <name val="Calibri"/>
      <family val="2"/>
    </font>
    <font>
      <b/>
      <sz val="18"/>
      <color indexed="9"/>
      <name val="Calibri"/>
      <family val="2"/>
    </font>
    <font>
      <b/>
      <sz val="14"/>
      <name val="Arial"/>
      <family val="2"/>
    </font>
    <font>
      <u/>
      <sz val="11"/>
      <color theme="10"/>
      <name val="Calibri"/>
      <family val="2"/>
      <scheme val="minor"/>
    </font>
    <font>
      <b/>
      <sz val="12"/>
      <color indexed="56"/>
      <name val="Arial"/>
      <family val="2"/>
    </font>
    <font>
      <sz val="11"/>
      <name val="Calibri"/>
      <family val="2"/>
    </font>
    <font>
      <b/>
      <sz val="10"/>
      <color indexed="56"/>
      <name val="Arial"/>
      <family val="2"/>
    </font>
    <font>
      <sz val="10"/>
      <color indexed="30"/>
      <name val="Arial"/>
      <family val="2"/>
    </font>
    <font>
      <b/>
      <sz val="8"/>
      <color indexed="8"/>
      <name val="Calibri"/>
      <family val="2"/>
    </font>
    <font>
      <sz val="8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</font>
    <font>
      <b/>
      <sz val="10"/>
      <name val="Arial"/>
      <family val="2"/>
    </font>
    <font>
      <sz val="9"/>
      <color indexed="8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9"/>
      <color indexed="8"/>
      <name val="Calibri"/>
      <family val="2"/>
    </font>
    <font>
      <sz val="11"/>
      <color theme="1"/>
      <name val="Calibri"/>
      <family val="2"/>
      <scheme val="minor"/>
    </font>
    <font>
      <sz val="12"/>
      <name val="Calibri"/>
      <family val="2"/>
    </font>
    <font>
      <b/>
      <sz val="11"/>
      <name val="Calibri"/>
      <family val="2"/>
    </font>
    <font>
      <sz val="8"/>
      <color indexed="8"/>
      <name val="Times New Roman"/>
      <family val="1"/>
    </font>
    <font>
      <b/>
      <sz val="8"/>
      <color indexed="8"/>
      <name val="Times New Roman"/>
      <family val="1"/>
    </font>
    <font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b/>
      <sz val="12"/>
      <name val="Calibri"/>
      <family val="2"/>
    </font>
    <font>
      <b/>
      <sz val="9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8"/>
      <color theme="1"/>
      <name val="Times New Roman"/>
      <family val="1"/>
    </font>
    <font>
      <b/>
      <i/>
      <sz val="11"/>
      <color theme="1"/>
      <name val="Calibri"/>
      <family val="2"/>
      <scheme val="minor"/>
    </font>
    <font>
      <b/>
      <sz val="12"/>
      <color indexed="9"/>
      <name val="Times New Roman"/>
      <family val="1"/>
    </font>
    <font>
      <sz val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C00000"/>
      </left>
      <right/>
      <top style="medium">
        <color rgb="FFC00000"/>
      </top>
      <bottom/>
      <diagonal/>
    </border>
    <border>
      <left/>
      <right style="medium">
        <color rgb="FFC00000"/>
      </right>
      <top style="medium">
        <color rgb="FFC00000"/>
      </top>
      <bottom/>
      <diagonal/>
    </border>
    <border>
      <left style="medium">
        <color rgb="FFC00000"/>
      </left>
      <right/>
      <top/>
      <bottom style="medium">
        <color rgb="FFC00000"/>
      </bottom>
      <diagonal/>
    </border>
    <border>
      <left/>
      <right style="medium">
        <color rgb="FFC00000"/>
      </right>
      <top/>
      <bottom style="medium">
        <color rgb="FFC00000"/>
      </bottom>
      <diagonal/>
    </border>
    <border>
      <left/>
      <right/>
      <top style="medium">
        <color rgb="FFC00000"/>
      </top>
      <bottom/>
      <diagonal/>
    </border>
    <border>
      <left/>
      <right/>
      <top/>
      <bottom style="medium">
        <color rgb="FFC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3">
    <xf numFmtId="0" fontId="0" fillId="0" borderId="0"/>
    <xf numFmtId="0" fontId="1" fillId="0" borderId="1" applyNumberFormat="0" applyFill="0" applyAlignment="0" applyProtection="0"/>
    <xf numFmtId="0" fontId="2" fillId="2" borderId="0" applyNumberFormat="0" applyBorder="0" applyAlignment="0" applyProtection="0"/>
    <xf numFmtId="0" fontId="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9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9" applyNumberFormat="0" applyFill="0" applyAlignment="0" applyProtection="0"/>
    <xf numFmtId="0" fontId="31" fillId="0" borderId="20" applyNumberFormat="0" applyFill="0" applyAlignment="0" applyProtection="0"/>
    <xf numFmtId="0" fontId="1" fillId="0" borderId="0" applyNumberFormat="0" applyFill="0" applyBorder="0" applyAlignment="0" applyProtection="0"/>
    <xf numFmtId="0" fontId="32" fillId="5" borderId="0" applyNumberFormat="0" applyBorder="0" applyAlignment="0" applyProtection="0"/>
    <xf numFmtId="0" fontId="33" fillId="6" borderId="0" applyNumberFormat="0" applyBorder="0" applyAlignment="0" applyProtection="0"/>
    <xf numFmtId="0" fontId="34" fillId="7" borderId="0" applyNumberFormat="0" applyBorder="0" applyAlignment="0" applyProtection="0"/>
    <xf numFmtId="0" fontId="35" fillId="8" borderId="21" applyNumberFormat="0" applyAlignment="0" applyProtection="0"/>
    <xf numFmtId="0" fontId="36" fillId="9" borderId="22" applyNumberFormat="0" applyAlignment="0" applyProtection="0"/>
    <xf numFmtId="0" fontId="37" fillId="9" borderId="21" applyNumberFormat="0" applyAlignment="0" applyProtection="0"/>
    <xf numFmtId="0" fontId="38" fillId="0" borderId="23" applyNumberFormat="0" applyFill="0" applyAlignment="0" applyProtection="0"/>
    <xf numFmtId="0" fontId="39" fillId="10" borderId="24" applyNumberFormat="0" applyAlignment="0" applyProtection="0"/>
    <xf numFmtId="0" fontId="40" fillId="0" borderId="0" applyNumberFormat="0" applyFill="0" applyBorder="0" applyAlignment="0" applyProtection="0"/>
    <xf numFmtId="0" fontId="20" fillId="11" borderId="25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26" applyNumberFormat="0" applyFill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0" fillId="32" borderId="0" applyNumberFormat="0" applyBorder="0" applyAlignment="0" applyProtection="0"/>
    <xf numFmtId="0" fontId="20" fillId="33" borderId="0" applyNumberFormat="0" applyBorder="0" applyAlignment="0" applyProtection="0"/>
    <xf numFmtId="0" fontId="2" fillId="34" borderId="0" applyNumberFormat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43" fontId="20" fillId="0" borderId="0" applyFont="0" applyFill="0" applyBorder="0" applyAlignment="0" applyProtection="0"/>
    <xf numFmtId="0" fontId="6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</cellStyleXfs>
  <cellXfs count="111">
    <xf numFmtId="0" fontId="0" fillId="0" borderId="0" xfId="0"/>
    <xf numFmtId="0" fontId="3" fillId="0" borderId="0" xfId="0" applyFont="1" applyAlignment="1">
      <alignment horizontal="center"/>
    </xf>
    <xf numFmtId="0" fontId="7" fillId="0" borderId="2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10" fillId="3" borderId="0" xfId="0" applyFont="1" applyFill="1"/>
    <xf numFmtId="0" fontId="13" fillId="0" borderId="0" xfId="0" applyFont="1"/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Border="1"/>
    <xf numFmtId="0" fontId="16" fillId="0" borderId="0" xfId="0" applyFont="1" applyFill="1"/>
    <xf numFmtId="0" fontId="19" fillId="0" borderId="0" xfId="0" applyFont="1" applyFill="1"/>
    <xf numFmtId="0" fontId="19" fillId="0" borderId="0" xfId="0" applyFont="1" applyFill="1" applyAlignment="1">
      <alignment horizontal="center" vertical="center" wrapText="1"/>
    </xf>
    <xf numFmtId="0" fontId="0" fillId="0" borderId="11" xfId="0" applyFont="1" applyBorder="1" applyAlignment="1">
      <alignment horizontal="justify" vertical="distributed" wrapText="1" readingOrder="1"/>
    </xf>
    <xf numFmtId="0" fontId="0" fillId="0" borderId="0" xfId="0" applyFont="1" applyBorder="1" applyAlignment="1">
      <alignment horizontal="justify" vertical="distributed" wrapText="1" readingOrder="1"/>
    </xf>
    <xf numFmtId="0" fontId="0" fillId="0" borderId="12" xfId="0" applyFont="1" applyBorder="1" applyAlignment="1">
      <alignment horizontal="justify" vertical="distributed" wrapText="1" readingOrder="1"/>
    </xf>
    <xf numFmtId="164" fontId="16" fillId="0" borderId="0" xfId="0" applyNumberFormat="1" applyFont="1" applyFill="1"/>
    <xf numFmtId="0" fontId="19" fillId="0" borderId="0" xfId="0" applyFont="1" applyFill="1" applyAlignment="1">
      <alignment horizontal="left"/>
    </xf>
    <xf numFmtId="0" fontId="19" fillId="0" borderId="3" xfId="0" applyFont="1" applyFill="1" applyBorder="1" applyAlignment="1">
      <alignment horizontal="left"/>
    </xf>
    <xf numFmtId="0" fontId="19" fillId="0" borderId="5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 vertical="center"/>
    </xf>
    <xf numFmtId="165" fontId="16" fillId="0" borderId="0" xfId="6" applyNumberFormat="1" applyFont="1" applyFill="1"/>
    <xf numFmtId="165" fontId="18" fillId="0" borderId="0" xfId="6" applyNumberFormat="1" applyFont="1"/>
    <xf numFmtId="165" fontId="0" fillId="0" borderId="0" xfId="6" applyNumberFormat="1" applyFont="1"/>
    <xf numFmtId="165" fontId="19" fillId="0" borderId="4" xfId="6" applyNumberFormat="1" applyFont="1" applyFill="1" applyBorder="1" applyAlignment="1">
      <alignment horizontal="center" vertical="center"/>
    </xf>
    <xf numFmtId="165" fontId="19" fillId="0" borderId="16" xfId="6" applyNumberFormat="1" applyFont="1" applyFill="1" applyBorder="1" applyAlignment="1">
      <alignment horizontal="center" vertical="center" wrapText="1"/>
    </xf>
    <xf numFmtId="165" fontId="16" fillId="0" borderId="0" xfId="6" applyNumberFormat="1" applyFont="1" applyFill="1" applyBorder="1" applyAlignment="1">
      <alignment horizontal="center"/>
    </xf>
    <xf numFmtId="10" fontId="16" fillId="0" borderId="0" xfId="5" applyNumberFormat="1" applyFont="1" applyFill="1" applyAlignment="1">
      <alignment horizontal="center" vertical="center"/>
    </xf>
    <xf numFmtId="10" fontId="19" fillId="0" borderId="4" xfId="5" applyNumberFormat="1" applyFont="1" applyFill="1" applyBorder="1" applyAlignment="1">
      <alignment horizontal="center" vertical="center"/>
    </xf>
    <xf numFmtId="0" fontId="26" fillId="0" borderId="0" xfId="3" applyFont="1" applyAlignment="1">
      <alignment horizontal="center"/>
    </xf>
    <xf numFmtId="10" fontId="19" fillId="0" borderId="16" xfId="5" applyNumberFormat="1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/>
    </xf>
    <xf numFmtId="0" fontId="0" fillId="0" borderId="4" xfId="0" applyBorder="1"/>
    <xf numFmtId="0" fontId="0" fillId="0" borderId="0" xfId="0"/>
    <xf numFmtId="0" fontId="0" fillId="0" borderId="0" xfId="0" applyAlignment="1">
      <alignment horizontal="left"/>
    </xf>
    <xf numFmtId="0" fontId="44" fillId="0" borderId="0" xfId="0" applyFont="1" applyAlignment="1">
      <alignment horizontal="justify" wrapText="1"/>
    </xf>
    <xf numFmtId="43" fontId="0" fillId="0" borderId="4" xfId="50" applyFont="1" applyBorder="1"/>
    <xf numFmtId="10" fontId="0" fillId="0" borderId="4" xfId="5" applyNumberFormat="1" applyFont="1" applyBorder="1"/>
    <xf numFmtId="167" fontId="0" fillId="0" borderId="4" xfId="5" applyNumberFormat="1" applyFont="1" applyBorder="1"/>
    <xf numFmtId="43" fontId="28" fillId="0" borderId="4" xfId="50" applyFont="1" applyBorder="1"/>
    <xf numFmtId="43" fontId="28" fillId="0" borderId="4" xfId="50" quotePrefix="1" applyFont="1" applyBorder="1" applyAlignment="1">
      <alignment horizontal="center" vertical="center"/>
    </xf>
    <xf numFmtId="168" fontId="0" fillId="0" borderId="4" xfId="50" applyNumberFormat="1" applyFont="1" applyBorder="1"/>
    <xf numFmtId="168" fontId="28" fillId="0" borderId="4" xfId="50" applyNumberFormat="1" applyFont="1" applyBorder="1"/>
    <xf numFmtId="165" fontId="19" fillId="0" borderId="4" xfId="6" applyNumberFormat="1" applyFont="1" applyFill="1" applyBorder="1" applyAlignment="1">
      <alignment horizontal="center" vertical="center" wrapText="1"/>
    </xf>
    <xf numFmtId="10" fontId="19" fillId="0" borderId="4" xfId="5" applyNumberFormat="1" applyFont="1" applyFill="1" applyBorder="1" applyAlignment="1">
      <alignment horizontal="center" vertical="center" wrapText="1"/>
    </xf>
    <xf numFmtId="9" fontId="0" fillId="0" borderId="4" xfId="5" applyFont="1" applyBorder="1"/>
    <xf numFmtId="0" fontId="0" fillId="0" borderId="4" xfId="0" applyBorder="1"/>
    <xf numFmtId="9" fontId="0" fillId="0" borderId="4" xfId="5" applyFont="1" applyBorder="1"/>
    <xf numFmtId="0" fontId="47" fillId="0" borderId="0" xfId="0" applyFont="1"/>
    <xf numFmtId="15" fontId="47" fillId="0" borderId="0" xfId="3" applyNumberFormat="1" applyFont="1" applyBorder="1" applyAlignment="1" applyProtection="1">
      <alignment horizontal="left" vertical="center" indent="4"/>
    </xf>
    <xf numFmtId="43" fontId="16" fillId="0" borderId="0" xfId="50" applyFont="1" applyFill="1"/>
    <xf numFmtId="43" fontId="19" fillId="0" borderId="4" xfId="50" applyFont="1" applyFill="1" applyBorder="1" applyAlignment="1">
      <alignment horizontal="center" vertical="center"/>
    </xf>
    <xf numFmtId="43" fontId="19" fillId="0" borderId="4" xfId="50" applyFont="1" applyFill="1" applyBorder="1" applyAlignment="1">
      <alignment horizontal="center" vertical="center" wrapText="1"/>
    </xf>
    <xf numFmtId="168" fontId="16" fillId="0" borderId="0" xfId="50" applyNumberFormat="1" applyFont="1" applyFill="1"/>
    <xf numFmtId="168" fontId="18" fillId="0" borderId="0" xfId="50" applyNumberFormat="1" applyFont="1"/>
    <xf numFmtId="168" fontId="0" fillId="0" borderId="0" xfId="50" applyNumberFormat="1" applyFont="1"/>
    <xf numFmtId="168" fontId="19" fillId="0" borderId="4" xfId="50" applyNumberFormat="1" applyFont="1" applyFill="1" applyBorder="1" applyAlignment="1">
      <alignment horizontal="center" vertical="center"/>
    </xf>
    <xf numFmtId="168" fontId="19" fillId="0" borderId="4" xfId="50" applyNumberFormat="1" applyFont="1" applyFill="1" applyBorder="1" applyAlignment="1">
      <alignment horizontal="center" vertical="center" wrapText="1"/>
    </xf>
    <xf numFmtId="168" fontId="16" fillId="0" borderId="0" xfId="50" applyNumberFormat="1" applyFont="1" applyFill="1" applyBorder="1" applyAlignment="1">
      <alignment horizontal="center"/>
    </xf>
    <xf numFmtId="10" fontId="28" fillId="0" borderId="4" xfId="50" applyNumberFormat="1" applyFont="1" applyBorder="1"/>
    <xf numFmtId="168" fontId="19" fillId="0" borderId="16" xfId="50" applyNumberFormat="1" applyFont="1" applyFill="1" applyBorder="1" applyAlignment="1">
      <alignment horizontal="center" vertical="center" wrapText="1"/>
    </xf>
    <xf numFmtId="15" fontId="47" fillId="0" borderId="0" xfId="3" applyNumberFormat="1" applyFont="1" applyBorder="1" applyAlignment="1" applyProtection="1">
      <alignment horizontal="center" vertical="center"/>
    </xf>
    <xf numFmtId="15" fontId="47" fillId="0" borderId="0" xfId="3" applyNumberFormat="1" applyFont="1" applyAlignment="1">
      <alignment horizontal="center"/>
    </xf>
    <xf numFmtId="0" fontId="0" fillId="35" borderId="4" xfId="0" applyFont="1" applyFill="1" applyBorder="1" applyAlignment="1">
      <alignment horizontal="left" vertical="center"/>
    </xf>
    <xf numFmtId="0" fontId="0" fillId="0" borderId="7" xfId="0" applyFont="1" applyFill="1" applyBorder="1" applyAlignment="1">
      <alignment horizontal="left"/>
    </xf>
    <xf numFmtId="0" fontId="0" fillId="0" borderId="6" xfId="0" applyFont="1" applyFill="1" applyBorder="1" applyAlignment="1">
      <alignment horizontal="left"/>
    </xf>
    <xf numFmtId="0" fontId="0" fillId="0" borderId="18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166" fontId="0" fillId="4" borderId="27" xfId="0" applyNumberFormat="1" applyFont="1" applyFill="1" applyBorder="1" applyAlignment="1">
      <alignment horizontal="justify" vertical="justify" wrapText="1"/>
    </xf>
    <xf numFmtId="166" fontId="0" fillId="4" borderId="31" xfId="0" applyNumberFormat="1" applyFont="1" applyFill="1" applyBorder="1" applyAlignment="1">
      <alignment horizontal="justify" vertical="justify" wrapText="1"/>
    </xf>
    <xf numFmtId="166" fontId="0" fillId="4" borderId="28" xfId="0" applyNumberFormat="1" applyFont="1" applyFill="1" applyBorder="1" applyAlignment="1">
      <alignment horizontal="justify" vertical="justify" wrapText="1"/>
    </xf>
    <xf numFmtId="166" fontId="0" fillId="4" borderId="29" xfId="0" applyNumberFormat="1" applyFont="1" applyFill="1" applyBorder="1" applyAlignment="1">
      <alignment horizontal="justify" vertical="justify" wrapText="1"/>
    </xf>
    <xf numFmtId="166" fontId="0" fillId="4" borderId="32" xfId="0" applyNumberFormat="1" applyFont="1" applyFill="1" applyBorder="1" applyAlignment="1">
      <alignment horizontal="justify" vertical="justify" wrapText="1"/>
    </xf>
    <xf numFmtId="166" fontId="0" fillId="4" borderId="30" xfId="0" applyNumberFormat="1" applyFont="1" applyFill="1" applyBorder="1" applyAlignment="1">
      <alignment horizontal="justify" vertical="justify" wrapText="1"/>
    </xf>
    <xf numFmtId="0" fontId="0" fillId="4" borderId="27" xfId="0" applyFill="1" applyBorder="1" applyAlignment="1">
      <alignment horizontal="left" vertical="justify" wrapText="1"/>
    </xf>
    <xf numFmtId="0" fontId="0" fillId="4" borderId="31" xfId="0" applyFill="1" applyBorder="1" applyAlignment="1">
      <alignment horizontal="left" vertical="justify" wrapText="1"/>
    </xf>
    <xf numFmtId="0" fontId="0" fillId="4" borderId="28" xfId="0" applyFill="1" applyBorder="1" applyAlignment="1">
      <alignment horizontal="left" vertical="justify" wrapText="1"/>
    </xf>
    <xf numFmtId="0" fontId="0" fillId="4" borderId="29" xfId="0" applyFill="1" applyBorder="1" applyAlignment="1">
      <alignment horizontal="left" vertical="justify" wrapText="1"/>
    </xf>
    <xf numFmtId="0" fontId="0" fillId="4" borderId="32" xfId="0" applyFill="1" applyBorder="1" applyAlignment="1">
      <alignment horizontal="left" vertical="justify" wrapText="1"/>
    </xf>
    <xf numFmtId="0" fontId="0" fillId="4" borderId="30" xfId="0" applyFill="1" applyBorder="1" applyAlignment="1">
      <alignment horizontal="left" vertical="justify" wrapText="1"/>
    </xf>
    <xf numFmtId="0" fontId="4" fillId="2" borderId="0" xfId="2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5" fontId="25" fillId="0" borderId="0" xfId="3" applyNumberFormat="1" applyFont="1" applyBorder="1" applyAlignment="1" applyProtection="1">
      <alignment horizontal="center" vertical="center"/>
    </xf>
    <xf numFmtId="0" fontId="8" fillId="0" borderId="0" xfId="3" applyFont="1" applyBorder="1" applyAlignment="1" applyProtection="1">
      <alignment horizontal="justify" vertical="center" wrapText="1"/>
    </xf>
    <xf numFmtId="0" fontId="46" fillId="2" borderId="0" xfId="2" applyFont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21" fillId="0" borderId="8" xfId="3" applyFont="1" applyBorder="1" applyAlignment="1" applyProtection="1">
      <alignment horizontal="justify" vertical="center" wrapText="1"/>
    </xf>
    <xf numFmtId="0" fontId="21" fillId="0" borderId="9" xfId="3" applyFont="1" applyBorder="1" applyAlignment="1" applyProtection="1">
      <alignment horizontal="justify" vertical="center" wrapText="1"/>
    </xf>
    <xf numFmtId="0" fontId="21" fillId="0" borderId="10" xfId="3" applyFont="1" applyBorder="1" applyAlignment="1" applyProtection="1">
      <alignment horizontal="justify" vertical="center" wrapText="1"/>
    </xf>
    <xf numFmtId="0" fontId="21" fillId="0" borderId="11" xfId="3" applyFont="1" applyBorder="1" applyAlignment="1" applyProtection="1">
      <alignment horizontal="justify" vertical="center" wrapText="1"/>
    </xf>
    <xf numFmtId="0" fontId="21" fillId="0" borderId="0" xfId="3" applyFont="1" applyBorder="1" applyAlignment="1" applyProtection="1">
      <alignment horizontal="justify" vertical="center" wrapText="1"/>
    </xf>
    <xf numFmtId="0" fontId="21" fillId="0" borderId="12" xfId="3" applyFont="1" applyBorder="1" applyAlignment="1" applyProtection="1">
      <alignment horizontal="justify" vertical="center" wrapText="1"/>
    </xf>
    <xf numFmtId="0" fontId="0" fillId="0" borderId="11" xfId="0" applyFont="1" applyBorder="1" applyAlignment="1">
      <alignment horizontal="justify" vertical="distributed" wrapText="1" readingOrder="1"/>
    </xf>
    <xf numFmtId="0" fontId="0" fillId="0" borderId="0" xfId="0" applyFont="1" applyBorder="1" applyAlignment="1">
      <alignment horizontal="justify" vertical="distributed" wrapText="1" readingOrder="1"/>
    </xf>
    <xf numFmtId="0" fontId="0" fillId="0" borderId="12" xfId="0" applyFont="1" applyBorder="1" applyAlignment="1">
      <alignment horizontal="justify" vertical="distributed" wrapText="1" readingOrder="1"/>
    </xf>
    <xf numFmtId="0" fontId="0" fillId="0" borderId="13" xfId="0" applyFont="1" applyBorder="1" applyAlignment="1">
      <alignment horizontal="justify" vertical="distributed" wrapText="1" readingOrder="1"/>
    </xf>
    <xf numFmtId="0" fontId="0" fillId="0" borderId="14" xfId="0" applyFont="1" applyBorder="1" applyAlignment="1">
      <alignment horizontal="justify" vertical="distributed" wrapText="1" readingOrder="1"/>
    </xf>
    <xf numFmtId="0" fontId="0" fillId="0" borderId="15" xfId="0" applyFont="1" applyBorder="1" applyAlignment="1">
      <alignment horizontal="justify" vertical="distributed" wrapText="1" readingOrder="1"/>
    </xf>
    <xf numFmtId="0" fontId="8" fillId="0" borderId="11" xfId="0" applyFont="1" applyBorder="1" applyAlignment="1">
      <alignment horizontal="justify" vertical="distributed" wrapText="1" readingOrder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/>
    </xf>
    <xf numFmtId="0" fontId="24" fillId="0" borderId="6" xfId="0" applyFont="1" applyFill="1" applyBorder="1" applyAlignment="1">
      <alignment horizontal="center"/>
    </xf>
    <xf numFmtId="0" fontId="24" fillId="0" borderId="18" xfId="0" applyFont="1" applyFill="1" applyBorder="1" applyAlignment="1">
      <alignment horizontal="center"/>
    </xf>
    <xf numFmtId="0" fontId="19" fillId="0" borderId="33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/>
    </xf>
  </cellXfs>
  <cellStyles count="53">
    <cellStyle name="20% - Énfasis1" xfId="23" builtinId="30" customBuiltin="1"/>
    <cellStyle name="20% - Énfasis2" xfId="27" builtinId="34" customBuiltin="1"/>
    <cellStyle name="20% - Énfasis3" xfId="31" builtinId="38" customBuiltin="1"/>
    <cellStyle name="20% - Énfasis4" xfId="35" builtinId="42" customBuiltin="1"/>
    <cellStyle name="20% - Énfasis5" xfId="39" builtinId="46" customBuiltin="1"/>
    <cellStyle name="20% - Énfasis6" xfId="43" builtinId="50" customBuiltin="1"/>
    <cellStyle name="40% - Énfasis1" xfId="24" builtinId="31" customBuiltin="1"/>
    <cellStyle name="40% - Énfasis2" xfId="28" builtinId="35" customBuiltin="1"/>
    <cellStyle name="40% - Énfasis3" xfId="32" builtinId="39" customBuiltin="1"/>
    <cellStyle name="40% - Énfasis4" xfId="36" builtinId="43" customBuiltin="1"/>
    <cellStyle name="40% - Énfasis5" xfId="40" builtinId="47" customBuiltin="1"/>
    <cellStyle name="40% - Énfasis6" xfId="44" builtinId="51" customBuiltin="1"/>
    <cellStyle name="60% - Énfasis1" xfId="25" builtinId="32" customBuiltin="1"/>
    <cellStyle name="60% - Énfasis2" xfId="29" builtinId="36" customBuiltin="1"/>
    <cellStyle name="60% - Énfasis3" xfId="33" builtinId="40" customBuiltin="1"/>
    <cellStyle name="60% - Énfasis4" xfId="37" builtinId="44" customBuiltin="1"/>
    <cellStyle name="60% - Énfasis5" xfId="41" builtinId="48" customBuiltin="1"/>
    <cellStyle name="60% - Énfasis6" xfId="45" builtinId="52" customBuiltin="1"/>
    <cellStyle name="ANCLAS,REZONES Y SUS PARTES,DE FUNDICION,DE HIERRO O DE ACERO" xfId="4"/>
    <cellStyle name="Buena" xfId="11" builtinId="26" customBuiltin="1"/>
    <cellStyle name="Cálculo" xfId="16" builtinId="22" customBuiltin="1"/>
    <cellStyle name="Celda de comprobación" xfId="18" builtinId="23" customBuiltin="1"/>
    <cellStyle name="Celda vinculada" xfId="17" builtinId="24" customBuiltin="1"/>
    <cellStyle name="Encabezado 1" xfId="8" builtinId="16" customBuiltin="1"/>
    <cellStyle name="Encabezado 4" xfId="10" builtinId="19" customBuiltin="1"/>
    <cellStyle name="Énfasis1" xfId="2" builtinId="29" customBuiltin="1"/>
    <cellStyle name="Énfasis2" xfId="26" builtinId="33" customBuiltin="1"/>
    <cellStyle name="Énfasis3" xfId="30" builtinId="37" customBuiltin="1"/>
    <cellStyle name="Énfasis4" xfId="34" builtinId="41" customBuiltin="1"/>
    <cellStyle name="Énfasis5" xfId="38" builtinId="45" customBuiltin="1"/>
    <cellStyle name="Énfasis6" xfId="42" builtinId="49" customBuiltin="1"/>
    <cellStyle name="Entrada" xfId="14" builtinId="20" customBuiltin="1"/>
    <cellStyle name="Hipervínculo" xfId="3" builtinId="8"/>
    <cellStyle name="Hipervínculo 2" xfId="48"/>
    <cellStyle name="Hipervínculo 3" xfId="46"/>
    <cellStyle name="Incorrecto" xfId="12" builtinId="27" customBuiltin="1"/>
    <cellStyle name="Millares" xfId="50" builtinId="3"/>
    <cellStyle name="Millares 2" xfId="49"/>
    <cellStyle name="Millares 2 2" xfId="52"/>
    <cellStyle name="Millares 3" xfId="47"/>
    <cellStyle name="Millares 3 2" xfId="51"/>
    <cellStyle name="Moneda" xfId="6" builtinId="4"/>
    <cellStyle name="Neutral" xfId="13" builtinId="28" customBuiltin="1"/>
    <cellStyle name="Normal" xfId="0" builtinId="0"/>
    <cellStyle name="Notas" xfId="20" builtinId="10" customBuiltin="1"/>
    <cellStyle name="Porcentaje" xfId="5" builtinId="5"/>
    <cellStyle name="Salida" xfId="15" builtinId="21" customBuiltin="1"/>
    <cellStyle name="Texto de advertencia" xfId="19" builtinId="11" customBuiltin="1"/>
    <cellStyle name="Texto explicativo" xfId="21" builtinId="53" customBuiltin="1"/>
    <cellStyle name="Título" xfId="7" builtinId="15" customBuiltin="1"/>
    <cellStyle name="Título 2" xfId="9" builtinId="17" customBuiltin="1"/>
    <cellStyle name="Título 3" xfId="1" builtinId="18" customBuiltin="1"/>
    <cellStyle name="Total" xfId="22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448796</xdr:colOff>
      <xdr:row>0</xdr:row>
      <xdr:rowOff>166967</xdr:rowOff>
    </xdr:from>
    <xdr:to>
      <xdr:col>5</xdr:col>
      <xdr:colOff>310402</xdr:colOff>
      <xdr:row>4</xdr:row>
      <xdr:rowOff>44823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1737" y="166967"/>
          <a:ext cx="2642907" cy="5950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1016053</xdr:colOff>
      <xdr:row>3</xdr:row>
      <xdr:rowOff>155121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70417" cy="6885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1016053</xdr:colOff>
      <xdr:row>3</xdr:row>
      <xdr:rowOff>155121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70417" cy="6885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1016053</xdr:colOff>
      <xdr:row>3</xdr:row>
      <xdr:rowOff>155121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70417" cy="6885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1016053</xdr:colOff>
      <xdr:row>3</xdr:row>
      <xdr:rowOff>155121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70417" cy="6885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1016053</xdr:colOff>
      <xdr:row>3</xdr:row>
      <xdr:rowOff>155121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370417" cy="6885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336737</xdr:colOff>
      <xdr:row>1</xdr:row>
      <xdr:rowOff>7471</xdr:rowOff>
    </xdr:from>
    <xdr:to>
      <xdr:col>8</xdr:col>
      <xdr:colOff>612962</xdr:colOff>
      <xdr:row>4</xdr:row>
      <xdr:rowOff>152774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1325" y="171824"/>
          <a:ext cx="2674284" cy="6383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1016053</xdr:colOff>
      <xdr:row>3</xdr:row>
      <xdr:rowOff>155121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436638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1016053</xdr:colOff>
      <xdr:row>3</xdr:row>
      <xdr:rowOff>155121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412327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1016053</xdr:colOff>
      <xdr:row>3</xdr:row>
      <xdr:rowOff>155121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412327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1016053</xdr:colOff>
      <xdr:row>3</xdr:row>
      <xdr:rowOff>155121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412327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1016053</xdr:colOff>
      <xdr:row>3</xdr:row>
      <xdr:rowOff>155121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412327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1016053</xdr:colOff>
      <xdr:row>3</xdr:row>
      <xdr:rowOff>155121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412327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36286</xdr:colOff>
      <xdr:row>0</xdr:row>
      <xdr:rowOff>0</xdr:rowOff>
    </xdr:from>
    <xdr:to>
      <xdr:col>2</xdr:col>
      <xdr:colOff>1016053</xdr:colOff>
      <xdr:row>3</xdr:row>
      <xdr:rowOff>155121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86" y="0"/>
          <a:ext cx="2412327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ps-mv-fileser\Intendencia%20de%20Estadisticas%20y%20Estudios%20y%20Normas%20de%20la%20EPS%20y%20SFPS\TRABAJO%20KARINA\BOLETINES%20NUEVA%20SEGMENTACION\PT_NUEVA%20SEGMENTACION\PT_2015\PT_2015_FORMULAS_FEB_2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ÍNDICE"/>
      <sheetName val="ENE15"/>
      <sheetName val="FEB15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5:H40"/>
  <sheetViews>
    <sheetView showGridLines="0" tabSelected="1" zoomScale="85" zoomScaleNormal="85" workbookViewId="0">
      <selection activeCell="B27" sqref="B27:H27"/>
    </sheetView>
  </sheetViews>
  <sheetFormatPr baseColWidth="10" defaultRowHeight="15" x14ac:dyDescent="0.25"/>
  <cols>
    <col min="1" max="1" width="4.28515625" customWidth="1"/>
    <col min="2" max="2" width="16.7109375" customWidth="1"/>
    <col min="4" max="4" width="17.7109375" customWidth="1"/>
    <col min="8" max="8" width="13.7109375" customWidth="1"/>
  </cols>
  <sheetData>
    <row r="5" spans="2:8" ht="18.75" x14ac:dyDescent="0.3">
      <c r="C5" s="1"/>
      <c r="D5" s="1"/>
      <c r="E5" s="1"/>
      <c r="F5" s="1"/>
      <c r="G5" s="1"/>
      <c r="H5" s="1"/>
    </row>
    <row r="6" spans="2:8" ht="23.25" x14ac:dyDescent="0.35">
      <c r="B6" s="79" t="s">
        <v>101</v>
      </c>
      <c r="C6" s="79"/>
      <c r="D6" s="79"/>
      <c r="E6" s="79"/>
      <c r="F6" s="79"/>
      <c r="G6" s="79"/>
      <c r="H6" s="79"/>
    </row>
    <row r="7" spans="2:8" ht="18" customHeight="1" x14ac:dyDescent="0.25">
      <c r="B7" s="80" t="s">
        <v>1</v>
      </c>
      <c r="C7" s="80"/>
      <c r="D7" s="80"/>
      <c r="E7" s="80"/>
      <c r="F7" s="80"/>
      <c r="G7" s="80"/>
      <c r="H7" s="80"/>
    </row>
    <row r="8" spans="2:8" ht="18" customHeight="1" x14ac:dyDescent="0.25">
      <c r="B8" s="80"/>
      <c r="C8" s="80"/>
      <c r="D8" s="80"/>
      <c r="E8" s="80"/>
      <c r="F8" s="80"/>
      <c r="G8" s="80"/>
      <c r="H8" s="80"/>
    </row>
    <row r="9" spans="2:8" ht="18" x14ac:dyDescent="0.25">
      <c r="B9" s="81" t="s">
        <v>2</v>
      </c>
      <c r="C9" s="81"/>
      <c r="D9" s="81"/>
      <c r="E9" s="81"/>
      <c r="F9" s="81"/>
      <c r="G9" s="81"/>
      <c r="H9" s="81"/>
    </row>
    <row r="10" spans="2:8" x14ac:dyDescent="0.25">
      <c r="B10" s="82" t="s">
        <v>129</v>
      </c>
      <c r="C10" s="82"/>
      <c r="D10" s="82"/>
      <c r="E10" s="82"/>
      <c r="F10" s="82"/>
      <c r="G10" s="82"/>
      <c r="H10" s="82"/>
    </row>
    <row r="12" spans="2:8" ht="16.5" thickBot="1" x14ac:dyDescent="0.3">
      <c r="B12" s="2" t="s">
        <v>3</v>
      </c>
      <c r="C12" s="2"/>
      <c r="D12" s="2"/>
      <c r="E12" s="2"/>
      <c r="F12" s="2"/>
      <c r="G12" s="2"/>
      <c r="H12" s="2"/>
    </row>
    <row r="13" spans="2:8" ht="19.5" customHeight="1" x14ac:dyDescent="0.25">
      <c r="B13" s="83" t="s">
        <v>4</v>
      </c>
      <c r="C13" s="83"/>
      <c r="D13" s="83"/>
      <c r="E13" s="83"/>
      <c r="F13" s="83"/>
      <c r="G13" s="83"/>
      <c r="H13" s="83"/>
    </row>
    <row r="14" spans="2:8" ht="17.25" customHeight="1" x14ac:dyDescent="0.25">
      <c r="B14" s="83"/>
      <c r="C14" s="83"/>
      <c r="D14" s="83"/>
      <c r="E14" s="83"/>
      <c r="F14" s="83"/>
      <c r="G14" s="83"/>
      <c r="H14" s="83"/>
    </row>
    <row r="15" spans="2:8" ht="17.25" customHeight="1" x14ac:dyDescent="0.25">
      <c r="B15" s="83"/>
      <c r="C15" s="83"/>
      <c r="D15" s="83"/>
      <c r="E15" s="83"/>
      <c r="F15" s="83"/>
      <c r="G15" s="83"/>
      <c r="H15" s="83"/>
    </row>
    <row r="16" spans="2:8" ht="18.75" customHeight="1" x14ac:dyDescent="0.25">
      <c r="B16" s="83"/>
      <c r="C16" s="83"/>
      <c r="D16" s="83"/>
      <c r="E16" s="83"/>
      <c r="F16" s="83"/>
      <c r="G16" s="83"/>
      <c r="H16" s="83"/>
    </row>
    <row r="17" spans="2:8" ht="16.5" thickBot="1" x14ac:dyDescent="0.3">
      <c r="B17" s="2" t="s">
        <v>5</v>
      </c>
      <c r="C17" s="2"/>
      <c r="D17" s="2"/>
      <c r="E17" s="2"/>
      <c r="F17" s="2"/>
      <c r="G17" s="2"/>
      <c r="H17" s="2"/>
    </row>
    <row r="18" spans="2:8" x14ac:dyDescent="0.25">
      <c r="B18" s="48">
        <v>43861</v>
      </c>
      <c r="C18" s="47"/>
      <c r="D18" s="60">
        <v>44043</v>
      </c>
    </row>
    <row r="19" spans="2:8" s="32" customFormat="1" x14ac:dyDescent="0.25">
      <c r="B19" s="48">
        <v>43890</v>
      </c>
      <c r="C19" s="47"/>
      <c r="D19" s="60">
        <v>44074</v>
      </c>
    </row>
    <row r="20" spans="2:8" s="32" customFormat="1" x14ac:dyDescent="0.25">
      <c r="B20" s="48">
        <v>43921</v>
      </c>
      <c r="C20" s="47"/>
      <c r="D20" s="60">
        <v>44104</v>
      </c>
    </row>
    <row r="21" spans="2:8" s="32" customFormat="1" x14ac:dyDescent="0.25">
      <c r="B21" s="48">
        <v>43951</v>
      </c>
      <c r="C21" s="47"/>
      <c r="D21" s="60">
        <v>44135</v>
      </c>
    </row>
    <row r="22" spans="2:8" s="32" customFormat="1" x14ac:dyDescent="0.25">
      <c r="B22" s="48">
        <v>43982</v>
      </c>
      <c r="C22" s="47"/>
      <c r="D22" s="60">
        <v>44165</v>
      </c>
    </row>
    <row r="23" spans="2:8" s="32" customFormat="1" x14ac:dyDescent="0.25">
      <c r="B23" s="48">
        <v>44012</v>
      </c>
      <c r="C23" s="47"/>
      <c r="D23" s="61">
        <v>44196</v>
      </c>
    </row>
    <row r="24" spans="2:8" x14ac:dyDescent="0.25">
      <c r="B24" s="4"/>
      <c r="C24" s="4"/>
      <c r="D24" s="4"/>
      <c r="E24" s="4"/>
      <c r="F24" s="4"/>
      <c r="G24" s="4"/>
      <c r="H24" s="4"/>
    </row>
    <row r="26" spans="2:8" x14ac:dyDescent="0.25">
      <c r="B26" s="66" t="s">
        <v>130</v>
      </c>
      <c r="C26" s="66"/>
      <c r="D26" s="66"/>
    </row>
    <row r="27" spans="2:8" x14ac:dyDescent="0.25">
      <c r="B27" s="66" t="s">
        <v>111</v>
      </c>
      <c r="C27" s="66"/>
      <c r="D27" s="66"/>
      <c r="E27" s="66"/>
      <c r="F27" s="66"/>
      <c r="G27" s="66"/>
      <c r="H27" s="66"/>
    </row>
    <row r="28" spans="2:8" ht="15.75" thickBot="1" x14ac:dyDescent="0.3"/>
    <row r="29" spans="2:8" ht="51.6" customHeight="1" x14ac:dyDescent="0.25">
      <c r="B29" s="67" t="s">
        <v>109</v>
      </c>
      <c r="C29" s="68"/>
      <c r="D29" s="68"/>
      <c r="E29" s="68"/>
      <c r="F29" s="68"/>
      <c r="G29" s="68"/>
      <c r="H29" s="69"/>
    </row>
    <row r="30" spans="2:8" ht="32.450000000000003" customHeight="1" thickBot="1" x14ac:dyDescent="0.3">
      <c r="B30" s="70"/>
      <c r="C30" s="71"/>
      <c r="D30" s="71"/>
      <c r="E30" s="71"/>
      <c r="F30" s="71"/>
      <c r="G30" s="71"/>
      <c r="H30" s="72"/>
    </row>
    <row r="31" spans="2:8" ht="31.9" customHeight="1" thickBot="1" x14ac:dyDescent="0.3"/>
    <row r="32" spans="2:8" ht="14.45" customHeight="1" x14ac:dyDescent="0.25">
      <c r="B32" s="73" t="s">
        <v>102</v>
      </c>
      <c r="C32" s="74"/>
      <c r="D32" s="74"/>
      <c r="E32" s="74"/>
      <c r="F32" s="74"/>
      <c r="G32" s="74"/>
      <c r="H32" s="75"/>
    </row>
    <row r="33" spans="2:8" ht="15.75" thickBot="1" x14ac:dyDescent="0.3">
      <c r="B33" s="76"/>
      <c r="C33" s="77"/>
      <c r="D33" s="77"/>
      <c r="E33" s="77"/>
      <c r="F33" s="77"/>
      <c r="G33" s="77"/>
      <c r="H33" s="78"/>
    </row>
    <row r="34" spans="2:8" x14ac:dyDescent="0.25">
      <c r="B34" s="32"/>
      <c r="C34" s="34"/>
    </row>
    <row r="35" spans="2:8" ht="7.15" customHeight="1" x14ac:dyDescent="0.25"/>
    <row r="36" spans="2:8" x14ac:dyDescent="0.25">
      <c r="B36" s="33"/>
      <c r="C36" s="33"/>
      <c r="D36" s="33"/>
      <c r="E36" s="33"/>
      <c r="F36" s="33"/>
      <c r="G36" s="33"/>
      <c r="H36" s="33"/>
    </row>
    <row r="37" spans="2:8" x14ac:dyDescent="0.25">
      <c r="B37" s="62" t="s">
        <v>115</v>
      </c>
      <c r="C37" s="62"/>
      <c r="D37" s="62"/>
      <c r="E37" s="62"/>
      <c r="F37" s="62"/>
      <c r="G37" s="62"/>
      <c r="H37" s="62"/>
    </row>
    <row r="38" spans="2:8" x14ac:dyDescent="0.25">
      <c r="B38" s="63" t="s">
        <v>116</v>
      </c>
      <c r="C38" s="64"/>
      <c r="D38" s="64"/>
      <c r="E38" s="64"/>
      <c r="F38" s="64"/>
      <c r="G38" s="64"/>
      <c r="H38" s="65"/>
    </row>
    <row r="39" spans="2:8" x14ac:dyDescent="0.25">
      <c r="B39" s="63" t="s">
        <v>117</v>
      </c>
      <c r="C39" s="64"/>
      <c r="D39" s="64"/>
      <c r="E39" s="64"/>
      <c r="F39" s="64"/>
      <c r="G39" s="64"/>
      <c r="H39" s="65"/>
    </row>
    <row r="40" spans="2:8" x14ac:dyDescent="0.25">
      <c r="B40" s="63" t="s">
        <v>118</v>
      </c>
      <c r="C40" s="64"/>
      <c r="D40" s="64"/>
      <c r="E40" s="64"/>
      <c r="F40" s="64"/>
      <c r="G40" s="64"/>
      <c r="H40" s="65"/>
    </row>
  </sheetData>
  <mergeCells count="13">
    <mergeCell ref="B6:H6"/>
    <mergeCell ref="B7:H8"/>
    <mergeCell ref="B9:H9"/>
    <mergeCell ref="B10:H10"/>
    <mergeCell ref="B13:H16"/>
    <mergeCell ref="B37:H37"/>
    <mergeCell ref="B38:H38"/>
    <mergeCell ref="B39:H39"/>
    <mergeCell ref="B40:H40"/>
    <mergeCell ref="B26:D26"/>
    <mergeCell ref="B29:H30"/>
    <mergeCell ref="B27:H27"/>
    <mergeCell ref="B32:H33"/>
  </mergeCells>
  <hyperlinks>
    <hyperlink ref="B18" location="ENE_2020!A1" display="ENE_2020!A1"/>
    <hyperlink ref="B19" location="FEB_2020!A1" display="FEB_2020!A1"/>
    <hyperlink ref="B20" location="FEB_2020!A1" display="FEB_2020!A1"/>
    <hyperlink ref="B21" location="ABR_2020!A1" display="ABR_2020!A1"/>
    <hyperlink ref="B22" location="MAY_2020!A1" display="MAY_2020!A1"/>
    <hyperlink ref="B23" location="JUN_2020!A1" display="JUN_2020!A1"/>
    <hyperlink ref="D18" location="JUL_2020!A1" display="JUL_2020!A1"/>
    <hyperlink ref="D19" location="AGO_2020!A1" display="AGO_2020!A1"/>
    <hyperlink ref="D20" location="SEP_2020!A1" display="SEP_2020!A1"/>
    <hyperlink ref="D21" location="OCT_2020!A1" display="OCT_2020!A1"/>
    <hyperlink ref="D22" location="NOV_2020!A1" display="NOV_2020!A1"/>
    <hyperlink ref="D23" location="DIC_2020!A1" display="DIC_2020!A1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BM48"/>
  <sheetViews>
    <sheetView showGridLines="0" topLeftCell="A4" zoomScale="70" zoomScaleNormal="70" workbookViewId="0">
      <selection activeCell="C1" sqref="C1"/>
    </sheetView>
  </sheetViews>
  <sheetFormatPr baseColWidth="10" defaultColWidth="11.42578125" defaultRowHeight="12" x14ac:dyDescent="0.2"/>
  <cols>
    <col min="1" max="1" width="6.42578125" style="9" customWidth="1"/>
    <col min="2" max="2" width="14.42578125" style="9" bestFit="1" customWidth="1"/>
    <col min="3" max="3" width="92.5703125" style="9" customWidth="1"/>
    <col min="4" max="4" width="20.85546875" style="20" customWidth="1"/>
    <col min="5" max="5" width="17.42578125" style="20" customWidth="1"/>
    <col min="6" max="6" width="18.5703125" style="20" bestFit="1" customWidth="1"/>
    <col min="7" max="7" width="24.42578125" style="20" customWidth="1"/>
    <col min="8" max="8" width="13.7109375" style="26" customWidth="1"/>
    <col min="9" max="9" width="16.7109375" style="20" bestFit="1" customWidth="1"/>
    <col min="10" max="10" width="13.28515625" style="9" bestFit="1" customWidth="1"/>
    <col min="11" max="16384" width="11.42578125" style="9"/>
  </cols>
  <sheetData>
    <row r="1" spans="1:65" ht="15" x14ac:dyDescent="0.25">
      <c r="C1" s="28" t="s">
        <v>6</v>
      </c>
    </row>
    <row r="3" spans="1:65" ht="15" x14ac:dyDescent="0.25">
      <c r="D3" s="21"/>
      <c r="E3" s="22"/>
    </row>
    <row r="4" spans="1:65" ht="15" x14ac:dyDescent="0.25">
      <c r="D4" s="22"/>
      <c r="E4" s="22"/>
    </row>
    <row r="5" spans="1:65" x14ac:dyDescent="0.2">
      <c r="A5" s="16" t="s">
        <v>106</v>
      </c>
      <c r="B5" s="16"/>
      <c r="C5" s="16"/>
    </row>
    <row r="6" spans="1:65" x14ac:dyDescent="0.2">
      <c r="A6" s="16" t="s">
        <v>124</v>
      </c>
      <c r="B6" s="16"/>
      <c r="C6" s="16"/>
    </row>
    <row r="7" spans="1:65" x14ac:dyDescent="0.2">
      <c r="A7" s="17" t="s">
        <v>8</v>
      </c>
      <c r="B7" s="17"/>
      <c r="C7" s="17"/>
    </row>
    <row r="8" spans="1:65" s="10" customFormat="1" x14ac:dyDescent="0.2">
      <c r="A8" s="108" t="s">
        <v>9</v>
      </c>
      <c r="B8" s="109" t="s">
        <v>10</v>
      </c>
      <c r="C8" s="109" t="s">
        <v>11</v>
      </c>
      <c r="D8" s="23" t="s">
        <v>12</v>
      </c>
      <c r="E8" s="23" t="s">
        <v>13</v>
      </c>
      <c r="F8" s="23" t="s">
        <v>14</v>
      </c>
      <c r="G8" s="23" t="s">
        <v>54</v>
      </c>
      <c r="H8" s="27" t="s">
        <v>55</v>
      </c>
      <c r="I8" s="23" t="s">
        <v>56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1" customFormat="1" ht="71.25" customHeight="1" x14ac:dyDescent="0.2">
      <c r="A9" s="108"/>
      <c r="B9" s="109"/>
      <c r="C9" s="109"/>
      <c r="D9" s="42" t="s">
        <v>15</v>
      </c>
      <c r="E9" s="42" t="s">
        <v>16</v>
      </c>
      <c r="F9" s="42" t="s">
        <v>46</v>
      </c>
      <c r="G9" s="42" t="s">
        <v>47</v>
      </c>
      <c r="H9" s="43" t="s">
        <v>45</v>
      </c>
      <c r="I9" s="42" t="s">
        <v>48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ht="15" x14ac:dyDescent="0.25">
      <c r="A10" s="30">
        <v>1</v>
      </c>
      <c r="B10" s="45" t="s">
        <v>18</v>
      </c>
      <c r="C10" s="45" t="s">
        <v>59</v>
      </c>
      <c r="D10" s="35">
        <v>242658932.14499998</v>
      </c>
      <c r="E10" s="35">
        <v>0</v>
      </c>
      <c r="F10" s="35">
        <v>242658932.14499998</v>
      </c>
      <c r="G10" s="35">
        <v>1890921820.766</v>
      </c>
      <c r="H10" s="46">
        <v>0.128328379037215</v>
      </c>
      <c r="I10" s="35">
        <v>170182963.86894</v>
      </c>
      <c r="J10" s="15"/>
    </row>
    <row r="11" spans="1:65" ht="15" x14ac:dyDescent="0.25">
      <c r="A11" s="30">
        <v>2</v>
      </c>
      <c r="B11" s="45" t="s">
        <v>19</v>
      </c>
      <c r="C11" s="45" t="s">
        <v>60</v>
      </c>
      <c r="D11" s="35">
        <v>141398101.58499998</v>
      </c>
      <c r="E11" s="35">
        <v>0</v>
      </c>
      <c r="F11" s="35">
        <v>141398101.58499998</v>
      </c>
      <c r="G11" s="35">
        <v>779551128.91000009</v>
      </c>
      <c r="H11" s="46">
        <v>0.18138399951098591</v>
      </c>
      <c r="I11" s="35">
        <v>70159601.601900011</v>
      </c>
      <c r="J11" s="15"/>
    </row>
    <row r="12" spans="1:65" ht="15" x14ac:dyDescent="0.25">
      <c r="A12" s="30">
        <v>3</v>
      </c>
      <c r="B12" s="45" t="s">
        <v>40</v>
      </c>
      <c r="C12" s="45" t="s">
        <v>76</v>
      </c>
      <c r="D12" s="35">
        <v>145346035.12</v>
      </c>
      <c r="E12" s="35">
        <v>584553.23499999999</v>
      </c>
      <c r="F12" s="35">
        <v>145930588.35500002</v>
      </c>
      <c r="G12" s="35">
        <v>778927033.79799998</v>
      </c>
      <c r="H12" s="46">
        <v>0.18734821366187729</v>
      </c>
      <c r="I12" s="35">
        <v>70103433.04181999</v>
      </c>
      <c r="J12" s="15"/>
    </row>
    <row r="13" spans="1:65" ht="15" x14ac:dyDescent="0.25">
      <c r="A13" s="30">
        <v>4</v>
      </c>
      <c r="B13" s="45" t="s">
        <v>25</v>
      </c>
      <c r="C13" s="45" t="s">
        <v>62</v>
      </c>
      <c r="D13" s="35">
        <v>62005855.949999988</v>
      </c>
      <c r="E13" s="35">
        <v>577877.40999999992</v>
      </c>
      <c r="F13" s="35">
        <v>62583733.359999985</v>
      </c>
      <c r="G13" s="35">
        <v>449219139.21299982</v>
      </c>
      <c r="H13" s="46">
        <v>0.13931671181606881</v>
      </c>
      <c r="I13" s="35">
        <v>40429722.529169984</v>
      </c>
      <c r="J13" s="15"/>
    </row>
    <row r="14" spans="1:65" ht="15" x14ac:dyDescent="0.25">
      <c r="A14" s="30">
        <v>5</v>
      </c>
      <c r="B14" s="45" t="s">
        <v>17</v>
      </c>
      <c r="C14" s="45" t="s">
        <v>61</v>
      </c>
      <c r="D14" s="35">
        <v>69332045.555000007</v>
      </c>
      <c r="E14" s="35">
        <v>19800.075000000001</v>
      </c>
      <c r="F14" s="35">
        <v>69351845.63000001</v>
      </c>
      <c r="G14" s="35">
        <v>428398969.0850001</v>
      </c>
      <c r="H14" s="46">
        <v>0.16188611699539285</v>
      </c>
      <c r="I14" s="35">
        <v>38555907.217650004</v>
      </c>
      <c r="J14" s="15"/>
    </row>
    <row r="15" spans="1:65" ht="15" x14ac:dyDescent="0.25">
      <c r="A15" s="30">
        <v>6</v>
      </c>
      <c r="B15" s="45" t="s">
        <v>30</v>
      </c>
      <c r="C15" s="45" t="s">
        <v>72</v>
      </c>
      <c r="D15" s="35">
        <v>67315002</v>
      </c>
      <c r="E15" s="35">
        <v>136638.935</v>
      </c>
      <c r="F15" s="35">
        <v>67451640.935000002</v>
      </c>
      <c r="G15" s="35">
        <v>366484357.28000003</v>
      </c>
      <c r="H15" s="46">
        <v>0.18405053202165966</v>
      </c>
      <c r="I15" s="35">
        <v>32983592.155200001</v>
      </c>
      <c r="J15" s="15"/>
    </row>
    <row r="16" spans="1:65" ht="15" x14ac:dyDescent="0.25">
      <c r="A16" s="30">
        <v>7</v>
      </c>
      <c r="B16" s="45" t="s">
        <v>26</v>
      </c>
      <c r="C16" s="45" t="s">
        <v>65</v>
      </c>
      <c r="D16" s="35">
        <v>57803493.414999999</v>
      </c>
      <c r="E16" s="35">
        <v>552252.12</v>
      </c>
      <c r="F16" s="35">
        <v>58355745.534999996</v>
      </c>
      <c r="G16" s="35">
        <v>330228415.63700002</v>
      </c>
      <c r="H16" s="46">
        <v>0.17671327714919274</v>
      </c>
      <c r="I16" s="35">
        <v>29720557.407330003</v>
      </c>
      <c r="J16" s="15"/>
    </row>
    <row r="17" spans="1:10" ht="15" x14ac:dyDescent="0.25">
      <c r="A17" s="30">
        <v>8</v>
      </c>
      <c r="B17" s="45" t="s">
        <v>27</v>
      </c>
      <c r="C17" s="45" t="s">
        <v>83</v>
      </c>
      <c r="D17" s="35">
        <v>76388292.725000009</v>
      </c>
      <c r="E17" s="35">
        <v>205982.45500000002</v>
      </c>
      <c r="F17" s="35">
        <v>76594275.180000007</v>
      </c>
      <c r="G17" s="35">
        <v>290910200.16000003</v>
      </c>
      <c r="H17" s="46">
        <v>0.26329181698638726</v>
      </c>
      <c r="I17" s="35">
        <v>26181918.014400002</v>
      </c>
      <c r="J17" s="15"/>
    </row>
    <row r="18" spans="1:10" ht="15" x14ac:dyDescent="0.25">
      <c r="A18" s="30">
        <v>9</v>
      </c>
      <c r="B18" s="45" t="s">
        <v>23</v>
      </c>
      <c r="C18" s="45" t="s">
        <v>66</v>
      </c>
      <c r="D18" s="35">
        <v>73284220.650000006</v>
      </c>
      <c r="E18" s="35">
        <v>426052.39</v>
      </c>
      <c r="F18" s="35">
        <v>73710273.040000007</v>
      </c>
      <c r="G18" s="35">
        <v>288754578.78499997</v>
      </c>
      <c r="H18" s="46">
        <v>0.25526962498794864</v>
      </c>
      <c r="I18" s="35">
        <v>25987912.090649996</v>
      </c>
      <c r="J18" s="15"/>
    </row>
    <row r="19" spans="1:10" ht="15" x14ac:dyDescent="0.25">
      <c r="A19" s="30">
        <v>10</v>
      </c>
      <c r="B19" s="45" t="s">
        <v>20</v>
      </c>
      <c r="C19" s="45" t="s">
        <v>64</v>
      </c>
      <c r="D19" s="35">
        <v>60430849.244999997</v>
      </c>
      <c r="E19" s="35">
        <v>427811.57</v>
      </c>
      <c r="F19" s="35">
        <v>60858660.814999998</v>
      </c>
      <c r="G19" s="35">
        <v>270836803.73499995</v>
      </c>
      <c r="H19" s="46">
        <v>0.22470602213481705</v>
      </c>
      <c r="I19" s="35">
        <v>24375312.336149994</v>
      </c>
      <c r="J19" s="15"/>
    </row>
    <row r="20" spans="1:10" ht="15" x14ac:dyDescent="0.25">
      <c r="A20" s="30">
        <v>11</v>
      </c>
      <c r="B20" s="45" t="s">
        <v>22</v>
      </c>
      <c r="C20" s="45" t="s">
        <v>63</v>
      </c>
      <c r="D20" s="35">
        <v>56344374.984999999</v>
      </c>
      <c r="E20" s="35">
        <v>815164.90499999991</v>
      </c>
      <c r="F20" s="35">
        <v>57159539.890000001</v>
      </c>
      <c r="G20" s="35">
        <v>255646527.55000001</v>
      </c>
      <c r="H20" s="46">
        <v>0.22358817245745921</v>
      </c>
      <c r="I20" s="35">
        <v>23008187.479499999</v>
      </c>
      <c r="J20" s="15"/>
    </row>
    <row r="21" spans="1:10" ht="15" x14ac:dyDescent="0.25">
      <c r="A21" s="30">
        <v>12</v>
      </c>
      <c r="B21" s="45" t="s">
        <v>24</v>
      </c>
      <c r="C21" s="45" t="s">
        <v>67</v>
      </c>
      <c r="D21" s="35">
        <v>40037531.109999999</v>
      </c>
      <c r="E21" s="35">
        <v>365871</v>
      </c>
      <c r="F21" s="35">
        <v>40403402.109999999</v>
      </c>
      <c r="G21" s="35">
        <v>252383421.42500001</v>
      </c>
      <c r="H21" s="46">
        <v>0.16008738562095509</v>
      </c>
      <c r="I21" s="35">
        <v>22714507.92825</v>
      </c>
      <c r="J21" s="15"/>
    </row>
    <row r="22" spans="1:10" ht="15" x14ac:dyDescent="0.25">
      <c r="A22" s="30">
        <v>13</v>
      </c>
      <c r="B22" s="45" t="s">
        <v>21</v>
      </c>
      <c r="C22" s="45" t="s">
        <v>68</v>
      </c>
      <c r="D22" s="35">
        <v>51413068.579999998</v>
      </c>
      <c r="E22" s="35">
        <v>0</v>
      </c>
      <c r="F22" s="35">
        <v>51413068.579999998</v>
      </c>
      <c r="G22" s="35">
        <v>238885065.39000002</v>
      </c>
      <c r="H22" s="46">
        <v>0.21522094106663314</v>
      </c>
      <c r="I22" s="35">
        <v>21499655.8851</v>
      </c>
      <c r="J22" s="15"/>
    </row>
    <row r="23" spans="1:10" ht="15" x14ac:dyDescent="0.25">
      <c r="A23" s="30">
        <v>14</v>
      </c>
      <c r="B23" s="45" t="s">
        <v>29</v>
      </c>
      <c r="C23" s="45" t="s">
        <v>81</v>
      </c>
      <c r="D23" s="35">
        <v>45070598.049999997</v>
      </c>
      <c r="E23" s="35">
        <v>78490.84</v>
      </c>
      <c r="F23" s="35">
        <v>45149088.890000001</v>
      </c>
      <c r="G23" s="35">
        <v>226312700.96499997</v>
      </c>
      <c r="H23" s="46">
        <v>0.19949869670364836</v>
      </c>
      <c r="I23" s="35">
        <v>20368143.086849999</v>
      </c>
      <c r="J23" s="15"/>
    </row>
    <row r="24" spans="1:10" ht="15" x14ac:dyDescent="0.25">
      <c r="A24" s="30">
        <v>15</v>
      </c>
      <c r="B24" s="45" t="s">
        <v>39</v>
      </c>
      <c r="C24" s="45" t="s">
        <v>77</v>
      </c>
      <c r="D24" s="35">
        <v>35725616.049999997</v>
      </c>
      <c r="E24" s="35">
        <v>577902.34000000008</v>
      </c>
      <c r="F24" s="35">
        <v>36303518.390000001</v>
      </c>
      <c r="G24" s="35">
        <v>193754265.785</v>
      </c>
      <c r="H24" s="46">
        <v>0.18736887284992376</v>
      </c>
      <c r="I24" s="35">
        <v>17437883.920649998</v>
      </c>
      <c r="J24" s="15"/>
    </row>
    <row r="25" spans="1:10" ht="15" x14ac:dyDescent="0.25">
      <c r="A25" s="30">
        <v>16</v>
      </c>
      <c r="B25" s="45" t="s">
        <v>32</v>
      </c>
      <c r="C25" s="45" t="s">
        <v>82</v>
      </c>
      <c r="D25" s="35">
        <v>28863251.934999995</v>
      </c>
      <c r="E25" s="35">
        <v>259785.22</v>
      </c>
      <c r="F25" s="35">
        <v>29123037.154999994</v>
      </c>
      <c r="G25" s="35">
        <v>192086487.90500003</v>
      </c>
      <c r="H25" s="46">
        <v>0.15161418938225024</v>
      </c>
      <c r="I25" s="35">
        <v>17287783.911450002</v>
      </c>
      <c r="J25" s="15"/>
    </row>
    <row r="26" spans="1:10" ht="15" x14ac:dyDescent="0.25">
      <c r="A26" s="30">
        <v>17</v>
      </c>
      <c r="B26" s="45" t="s">
        <v>85</v>
      </c>
      <c r="C26" s="45" t="s">
        <v>86</v>
      </c>
      <c r="D26" s="35">
        <v>24545367.100000001</v>
      </c>
      <c r="E26" s="35">
        <v>1170</v>
      </c>
      <c r="F26" s="35">
        <v>24546537.100000001</v>
      </c>
      <c r="G26" s="35">
        <v>185558037.34500003</v>
      </c>
      <c r="H26" s="46">
        <v>0.13228495758640563</v>
      </c>
      <c r="I26" s="35">
        <v>16700223.361050002</v>
      </c>
      <c r="J26" s="15"/>
    </row>
    <row r="27" spans="1:10" ht="15" x14ac:dyDescent="0.25">
      <c r="A27" s="30">
        <v>18</v>
      </c>
      <c r="B27" s="45" t="s">
        <v>35</v>
      </c>
      <c r="C27" s="45" t="s">
        <v>70</v>
      </c>
      <c r="D27" s="35">
        <v>37151733.369999997</v>
      </c>
      <c r="E27" s="35">
        <v>429892.87</v>
      </c>
      <c r="F27" s="35">
        <v>37581626.239999995</v>
      </c>
      <c r="G27" s="35">
        <v>173142456.30500001</v>
      </c>
      <c r="H27" s="46">
        <v>0.21705609959580269</v>
      </c>
      <c r="I27" s="35">
        <v>15582821.06745</v>
      </c>
      <c r="J27" s="15"/>
    </row>
    <row r="28" spans="1:10" ht="15" x14ac:dyDescent="0.25">
      <c r="A28" s="30">
        <v>19</v>
      </c>
      <c r="B28" s="45" t="s">
        <v>36</v>
      </c>
      <c r="C28" s="45" t="s">
        <v>78</v>
      </c>
      <c r="D28" s="35">
        <v>22377160.230000004</v>
      </c>
      <c r="E28" s="35">
        <v>2106.2600000000002</v>
      </c>
      <c r="F28" s="35">
        <v>22379266.490000006</v>
      </c>
      <c r="G28" s="35">
        <v>164620586.81999999</v>
      </c>
      <c r="H28" s="46">
        <v>0.13594451898333967</v>
      </c>
      <c r="I28" s="35">
        <v>14815852.8138</v>
      </c>
      <c r="J28" s="15"/>
    </row>
    <row r="29" spans="1:10" ht="15" x14ac:dyDescent="0.25">
      <c r="A29" s="30">
        <v>20</v>
      </c>
      <c r="B29" s="45" t="s">
        <v>87</v>
      </c>
      <c r="C29" s="45" t="s">
        <v>88</v>
      </c>
      <c r="D29" s="35">
        <v>22478406.09</v>
      </c>
      <c r="E29" s="35">
        <v>0</v>
      </c>
      <c r="F29" s="35">
        <v>22478406.09</v>
      </c>
      <c r="G29" s="35">
        <v>163774405.50499997</v>
      </c>
      <c r="H29" s="46">
        <v>0.13725225269899541</v>
      </c>
      <c r="I29" s="35">
        <v>14739696.495449996</v>
      </c>
      <c r="J29" s="15"/>
    </row>
    <row r="30" spans="1:10" ht="15" x14ac:dyDescent="0.25">
      <c r="A30" s="30">
        <v>21</v>
      </c>
      <c r="B30" s="45" t="s">
        <v>41</v>
      </c>
      <c r="C30" s="45" t="s">
        <v>75</v>
      </c>
      <c r="D30" s="35">
        <v>42248241.780000001</v>
      </c>
      <c r="E30" s="35">
        <v>121902.465</v>
      </c>
      <c r="F30" s="35">
        <v>42370144.245000005</v>
      </c>
      <c r="G30" s="35">
        <v>153949256.49999997</v>
      </c>
      <c r="H30" s="46">
        <v>0.2752214931612873</v>
      </c>
      <c r="I30" s="35">
        <v>13855433.084999997</v>
      </c>
      <c r="J30" s="15"/>
    </row>
    <row r="31" spans="1:10" ht="15" x14ac:dyDescent="0.25">
      <c r="A31" s="30">
        <v>22</v>
      </c>
      <c r="B31" s="45" t="s">
        <v>34</v>
      </c>
      <c r="C31" s="45" t="s">
        <v>71</v>
      </c>
      <c r="D31" s="35">
        <v>33902447.534999996</v>
      </c>
      <c r="E31" s="35">
        <v>480573.33500000002</v>
      </c>
      <c r="F31" s="35">
        <v>34383020.869999997</v>
      </c>
      <c r="G31" s="35">
        <v>153260658.59800002</v>
      </c>
      <c r="H31" s="46">
        <v>0.22434342371049082</v>
      </c>
      <c r="I31" s="35">
        <v>13793459.273820002</v>
      </c>
      <c r="J31" s="15"/>
    </row>
    <row r="32" spans="1:10" ht="15" x14ac:dyDescent="0.25">
      <c r="A32" s="30">
        <v>23</v>
      </c>
      <c r="B32" s="45" t="s">
        <v>57</v>
      </c>
      <c r="C32" s="45" t="s">
        <v>84</v>
      </c>
      <c r="D32" s="35">
        <v>32688972.285000004</v>
      </c>
      <c r="E32" s="35">
        <v>121047.18</v>
      </c>
      <c r="F32" s="35">
        <v>32810019.465000004</v>
      </c>
      <c r="G32" s="35">
        <v>140356236.67000002</v>
      </c>
      <c r="H32" s="46">
        <v>0.23376246217075208</v>
      </c>
      <c r="I32" s="35">
        <v>12632061.3003</v>
      </c>
      <c r="J32" s="15"/>
    </row>
    <row r="33" spans="1:65" ht="15" x14ac:dyDescent="0.25">
      <c r="A33" s="30">
        <v>24</v>
      </c>
      <c r="B33" s="45" t="s">
        <v>89</v>
      </c>
      <c r="C33" s="45" t="s">
        <v>90</v>
      </c>
      <c r="D33" s="35">
        <v>21006585.135000002</v>
      </c>
      <c r="E33" s="35">
        <v>0</v>
      </c>
      <c r="F33" s="35">
        <v>21006585.135000002</v>
      </c>
      <c r="G33" s="35">
        <v>135546843.52500001</v>
      </c>
      <c r="H33" s="46">
        <v>0.15497657185300362</v>
      </c>
      <c r="I33" s="35">
        <v>12199215.91725</v>
      </c>
      <c r="J33" s="15"/>
    </row>
    <row r="34" spans="1:65" ht="15" x14ac:dyDescent="0.25">
      <c r="A34" s="30">
        <v>25</v>
      </c>
      <c r="B34" s="45" t="s">
        <v>37</v>
      </c>
      <c r="C34" s="45" t="s">
        <v>38</v>
      </c>
      <c r="D34" s="35">
        <v>27531203.965000004</v>
      </c>
      <c r="E34" s="35">
        <v>81060.149999999994</v>
      </c>
      <c r="F34" s="35">
        <v>27612264.115000002</v>
      </c>
      <c r="G34" s="35">
        <v>135011485.81299999</v>
      </c>
      <c r="H34" s="46">
        <v>0.20451788933902149</v>
      </c>
      <c r="I34" s="35">
        <v>12151033.723169999</v>
      </c>
      <c r="J34" s="15"/>
    </row>
    <row r="35" spans="1:65" ht="15" x14ac:dyDescent="0.25">
      <c r="A35" s="30">
        <v>26</v>
      </c>
      <c r="B35" s="45" t="s">
        <v>42</v>
      </c>
      <c r="C35" s="45" t="s">
        <v>43</v>
      </c>
      <c r="D35" s="35">
        <v>18645194.984999999</v>
      </c>
      <c r="E35" s="35">
        <v>0</v>
      </c>
      <c r="F35" s="35">
        <v>18645194.984999999</v>
      </c>
      <c r="G35" s="35">
        <v>134364786.29999995</v>
      </c>
      <c r="H35" s="46">
        <v>0.13876548683946371</v>
      </c>
      <c r="I35" s="35">
        <v>12092830.766999995</v>
      </c>
      <c r="J35" s="15"/>
    </row>
    <row r="36" spans="1:65" ht="15" x14ac:dyDescent="0.25">
      <c r="A36" s="30">
        <v>27</v>
      </c>
      <c r="B36" s="45" t="s">
        <v>33</v>
      </c>
      <c r="C36" s="45" t="s">
        <v>69</v>
      </c>
      <c r="D36" s="35">
        <v>37349108.829999998</v>
      </c>
      <c r="E36" s="35">
        <v>159764.04</v>
      </c>
      <c r="F36" s="35">
        <v>37508872.869999997</v>
      </c>
      <c r="G36" s="35">
        <v>132167835.83000001</v>
      </c>
      <c r="H36" s="46">
        <v>0.28379728422159783</v>
      </c>
      <c r="I36" s="35">
        <v>11895105.2247</v>
      </c>
      <c r="J36" s="15"/>
    </row>
    <row r="37" spans="1:65" ht="15" x14ac:dyDescent="0.25">
      <c r="A37" s="30">
        <v>28</v>
      </c>
      <c r="B37" s="45" t="s">
        <v>28</v>
      </c>
      <c r="C37" s="45" t="s">
        <v>73</v>
      </c>
      <c r="D37" s="35">
        <v>18515982.875</v>
      </c>
      <c r="E37" s="35">
        <v>7220.75</v>
      </c>
      <c r="F37" s="35">
        <v>18523203.625</v>
      </c>
      <c r="G37" s="35">
        <v>130085105.36500001</v>
      </c>
      <c r="H37" s="46">
        <v>0.14239296322992986</v>
      </c>
      <c r="I37" s="35">
        <v>11707659.48285</v>
      </c>
      <c r="J37" s="15"/>
    </row>
    <row r="38" spans="1:65" ht="15" x14ac:dyDescent="0.25">
      <c r="A38" s="30">
        <v>29</v>
      </c>
      <c r="B38" s="45" t="s">
        <v>31</v>
      </c>
      <c r="C38" s="45" t="s">
        <v>74</v>
      </c>
      <c r="D38" s="35">
        <v>26847590.434999999</v>
      </c>
      <c r="E38" s="35">
        <v>361993.5</v>
      </c>
      <c r="F38" s="35">
        <v>27209583.934999999</v>
      </c>
      <c r="G38" s="35">
        <v>117995000.88000001</v>
      </c>
      <c r="H38" s="46">
        <v>0.23059946380840263</v>
      </c>
      <c r="I38" s="35">
        <v>10619550.079200001</v>
      </c>
      <c r="J38" s="15"/>
    </row>
    <row r="39" spans="1:65" ht="15" x14ac:dyDescent="0.25">
      <c r="A39" s="30">
        <v>30</v>
      </c>
      <c r="B39" s="45" t="s">
        <v>95</v>
      </c>
      <c r="C39" s="45" t="s">
        <v>96</v>
      </c>
      <c r="D39" s="35">
        <v>21693263.905000001</v>
      </c>
      <c r="E39" s="35">
        <v>60955.425000000003</v>
      </c>
      <c r="F39" s="35">
        <v>21754219.330000002</v>
      </c>
      <c r="G39" s="35">
        <v>108238347.93199998</v>
      </c>
      <c r="H39" s="46">
        <v>0.20098439920449401</v>
      </c>
      <c r="I39" s="35">
        <v>9741451.3138799984</v>
      </c>
      <c r="J39" s="15"/>
    </row>
    <row r="40" spans="1:65" ht="15" x14ac:dyDescent="0.25">
      <c r="A40" s="30">
        <v>31</v>
      </c>
      <c r="B40" s="45" t="s">
        <v>97</v>
      </c>
      <c r="C40" s="45" t="s">
        <v>98</v>
      </c>
      <c r="D40" s="35">
        <v>15809621.155000001</v>
      </c>
      <c r="E40" s="35">
        <v>0</v>
      </c>
      <c r="F40" s="35">
        <v>15809621.155000001</v>
      </c>
      <c r="G40" s="35">
        <v>105188948.41</v>
      </c>
      <c r="H40" s="46">
        <v>0.15029735912348971</v>
      </c>
      <c r="I40" s="35">
        <v>9467005.3568999991</v>
      </c>
      <c r="J40" s="15"/>
    </row>
    <row r="41" spans="1:65" ht="15" x14ac:dyDescent="0.25">
      <c r="A41" s="30">
        <v>32</v>
      </c>
      <c r="B41" s="45" t="s">
        <v>99</v>
      </c>
      <c r="C41" s="45" t="s">
        <v>100</v>
      </c>
      <c r="D41" s="35">
        <v>12735488.690000001</v>
      </c>
      <c r="E41" s="35">
        <v>73186.570000000007</v>
      </c>
      <c r="F41" s="35">
        <v>12808675.260000002</v>
      </c>
      <c r="G41" s="35">
        <v>89050312.215000004</v>
      </c>
      <c r="H41" s="46">
        <v>0.14383638800810913</v>
      </c>
      <c r="I41" s="35">
        <v>8014528.0993499998</v>
      </c>
      <c r="J41" s="15"/>
    </row>
    <row r="42" spans="1:65" ht="15" x14ac:dyDescent="0.25">
      <c r="A42" s="30">
        <v>33</v>
      </c>
      <c r="B42" s="45" t="s">
        <v>120</v>
      </c>
      <c r="C42" s="45" t="s">
        <v>116</v>
      </c>
      <c r="D42" s="35">
        <v>8387710.8449999997</v>
      </c>
      <c r="E42" s="35">
        <v>0</v>
      </c>
      <c r="F42" s="35">
        <v>8387710.8449999997</v>
      </c>
      <c r="G42" s="35">
        <v>85845796.778999984</v>
      </c>
      <c r="H42" s="46">
        <v>9.7706715526133275E-2</v>
      </c>
      <c r="I42" s="35">
        <v>7726121.7101099985</v>
      </c>
      <c r="J42" s="15"/>
    </row>
    <row r="43" spans="1:65" ht="15" x14ac:dyDescent="0.25">
      <c r="A43" s="30">
        <v>34</v>
      </c>
      <c r="B43" s="45" t="s">
        <v>121</v>
      </c>
      <c r="C43" s="45" t="s">
        <v>118</v>
      </c>
      <c r="D43" s="35">
        <v>13834403.855</v>
      </c>
      <c r="E43" s="35">
        <v>135477.39000000001</v>
      </c>
      <c r="F43" s="35">
        <v>13969881.245000001</v>
      </c>
      <c r="G43" s="35">
        <v>75521738.50999999</v>
      </c>
      <c r="H43" s="46">
        <v>0.18497827937515263</v>
      </c>
      <c r="I43" s="35">
        <v>6796956.4658999993</v>
      </c>
      <c r="J43" s="15"/>
    </row>
    <row r="44" spans="1:65" ht="15" x14ac:dyDescent="0.25">
      <c r="A44" s="30">
        <v>35</v>
      </c>
      <c r="B44" s="45" t="s">
        <v>122</v>
      </c>
      <c r="C44" s="45" t="s">
        <v>117</v>
      </c>
      <c r="D44" s="35">
        <v>8851727.3399999999</v>
      </c>
      <c r="E44" s="35">
        <v>0</v>
      </c>
      <c r="F44" s="35">
        <v>8851727.3399999999</v>
      </c>
      <c r="G44" s="35">
        <v>73746970.366999984</v>
      </c>
      <c r="H44" s="46">
        <v>0.12002835229636684</v>
      </c>
      <c r="I44" s="35">
        <v>6637227.3330299985</v>
      </c>
      <c r="J44" s="15"/>
    </row>
    <row r="45" spans="1:65" ht="15" x14ac:dyDescent="0.25">
      <c r="A45" s="30">
        <v>36</v>
      </c>
      <c r="B45" s="45" t="s">
        <v>91</v>
      </c>
      <c r="C45" s="45" t="s">
        <v>92</v>
      </c>
      <c r="D45" s="35">
        <v>15929322.039999999</v>
      </c>
      <c r="E45" s="35">
        <v>0</v>
      </c>
      <c r="F45" s="35">
        <v>15929322.039999999</v>
      </c>
      <c r="G45" s="35">
        <v>72108228.25</v>
      </c>
      <c r="H45" s="46">
        <v>0.22090852079700071</v>
      </c>
      <c r="I45" s="35">
        <v>6489740.5424999995</v>
      </c>
      <c r="J45" s="15"/>
    </row>
    <row r="46" spans="1:65" s="10" customFormat="1" x14ac:dyDescent="0.2">
      <c r="A46" s="104" t="s">
        <v>44</v>
      </c>
      <c r="B46" s="105"/>
      <c r="C46" s="106"/>
      <c r="D46" s="38">
        <f>SUM(D10:D45)</f>
        <v>1715946801.5449991</v>
      </c>
      <c r="E46" s="38">
        <f t="shared" ref="E46:I46" si="0">SUM(E10:E45)</f>
        <v>7064532.4299999988</v>
      </c>
      <c r="F46" s="38">
        <f t="shared" si="0"/>
        <v>1723011333.974999</v>
      </c>
      <c r="G46" s="38">
        <f>SUM(G10:G45)</f>
        <v>9762833954.3079967</v>
      </c>
      <c r="H46" s="38"/>
      <c r="I46" s="38">
        <f t="shared" si="0"/>
        <v>878655055.88771999</v>
      </c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</row>
    <row r="47" spans="1:65" x14ac:dyDescent="0.2">
      <c r="A47" s="18" t="s">
        <v>58</v>
      </c>
      <c r="B47" s="18"/>
      <c r="C47" s="18"/>
    </row>
    <row r="48" spans="1:65" x14ac:dyDescent="0.2">
      <c r="A48" s="19" t="s">
        <v>108</v>
      </c>
      <c r="B48" s="19"/>
      <c r="C48" s="19"/>
      <c r="D48" s="25"/>
    </row>
  </sheetData>
  <mergeCells count="4">
    <mergeCell ref="A8:A9"/>
    <mergeCell ref="B8:B9"/>
    <mergeCell ref="C8:C9"/>
    <mergeCell ref="A46:C46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2"/>
  <dimension ref="A1:BM48"/>
  <sheetViews>
    <sheetView showGridLines="0" topLeftCell="A4" zoomScale="70" zoomScaleNormal="70" workbookViewId="0">
      <selection activeCell="G4" sqref="G1:G1048576"/>
    </sheetView>
  </sheetViews>
  <sheetFormatPr baseColWidth="10" defaultColWidth="11.42578125" defaultRowHeight="12" x14ac:dyDescent="0.2"/>
  <cols>
    <col min="1" max="1" width="6.42578125" style="9" customWidth="1"/>
    <col min="2" max="2" width="14.42578125" style="9" bestFit="1" customWidth="1"/>
    <col min="3" max="3" width="92.5703125" style="9" customWidth="1"/>
    <col min="4" max="4" width="20.85546875" style="52" customWidth="1"/>
    <col min="5" max="5" width="17.42578125" style="52" customWidth="1"/>
    <col min="6" max="6" width="18.5703125" style="52" bestFit="1" customWidth="1"/>
    <col min="7" max="7" width="24.42578125" style="52" customWidth="1"/>
    <col min="8" max="8" width="13.7109375" style="26" customWidth="1"/>
    <col min="9" max="9" width="16.7109375" style="52" bestFit="1" customWidth="1"/>
    <col min="10" max="10" width="13.28515625" style="9" bestFit="1" customWidth="1"/>
    <col min="11" max="16384" width="11.42578125" style="9"/>
  </cols>
  <sheetData>
    <row r="1" spans="1:65" ht="15" x14ac:dyDescent="0.25">
      <c r="C1" s="28" t="s">
        <v>6</v>
      </c>
    </row>
    <row r="3" spans="1:65" ht="15" x14ac:dyDescent="0.25">
      <c r="D3" s="53"/>
      <c r="E3" s="54"/>
    </row>
    <row r="4" spans="1:65" ht="15" x14ac:dyDescent="0.25">
      <c r="D4" s="54"/>
      <c r="E4" s="54"/>
    </row>
    <row r="5" spans="1:65" x14ac:dyDescent="0.2">
      <c r="A5" s="16" t="s">
        <v>106</v>
      </c>
      <c r="B5" s="16"/>
      <c r="C5" s="16"/>
    </row>
    <row r="6" spans="1:65" x14ac:dyDescent="0.2">
      <c r="A6" s="16" t="s">
        <v>125</v>
      </c>
      <c r="B6" s="16"/>
      <c r="C6" s="16"/>
    </row>
    <row r="7" spans="1:65" x14ac:dyDescent="0.2">
      <c r="A7" s="17" t="s">
        <v>8</v>
      </c>
      <c r="B7" s="17"/>
      <c r="C7" s="17"/>
    </row>
    <row r="8" spans="1:65" s="10" customFormat="1" x14ac:dyDescent="0.2">
      <c r="A8" s="108" t="s">
        <v>9</v>
      </c>
      <c r="B8" s="109" t="s">
        <v>10</v>
      </c>
      <c r="C8" s="109" t="s">
        <v>11</v>
      </c>
      <c r="D8" s="55" t="s">
        <v>12</v>
      </c>
      <c r="E8" s="55" t="s">
        <v>13</v>
      </c>
      <c r="F8" s="55" t="s">
        <v>14</v>
      </c>
      <c r="G8" s="55" t="s">
        <v>54</v>
      </c>
      <c r="H8" s="27" t="s">
        <v>55</v>
      </c>
      <c r="I8" s="55" t="s">
        <v>56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1" customFormat="1" ht="71.25" customHeight="1" x14ac:dyDescent="0.2">
      <c r="A9" s="108"/>
      <c r="B9" s="109"/>
      <c r="C9" s="109"/>
      <c r="D9" s="56" t="s">
        <v>15</v>
      </c>
      <c r="E9" s="56" t="s">
        <v>16</v>
      </c>
      <c r="F9" s="56" t="s">
        <v>46</v>
      </c>
      <c r="G9" s="56" t="s">
        <v>47</v>
      </c>
      <c r="H9" s="43" t="s">
        <v>45</v>
      </c>
      <c r="I9" s="56" t="s">
        <v>48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ht="15" x14ac:dyDescent="0.25">
      <c r="A10" s="30">
        <v>1</v>
      </c>
      <c r="B10" s="45" t="s">
        <v>18</v>
      </c>
      <c r="C10" s="45" t="s">
        <v>59</v>
      </c>
      <c r="D10" s="40">
        <v>243949744.94500002</v>
      </c>
      <c r="E10" s="40">
        <v>0</v>
      </c>
      <c r="F10" s="40">
        <v>243949744.94500002</v>
      </c>
      <c r="G10" s="40">
        <v>1907130821.681</v>
      </c>
      <c r="H10" s="36">
        <v>0.12791453117514806</v>
      </c>
      <c r="I10" s="40">
        <v>171641773.95128998</v>
      </c>
      <c r="J10" s="15"/>
    </row>
    <row r="11" spans="1:65" ht="15" x14ac:dyDescent="0.25">
      <c r="A11" s="30">
        <v>2</v>
      </c>
      <c r="B11" s="45" t="s">
        <v>40</v>
      </c>
      <c r="C11" s="45" t="s">
        <v>76</v>
      </c>
      <c r="D11" s="40">
        <v>145784148.58000001</v>
      </c>
      <c r="E11" s="40">
        <v>584553.23499999999</v>
      </c>
      <c r="F11" s="40">
        <v>146368701.81500003</v>
      </c>
      <c r="G11" s="40">
        <v>794887046.17299998</v>
      </c>
      <c r="H11" s="36">
        <v>0.18413773695230681</v>
      </c>
      <c r="I11" s="40">
        <v>71539834.15557</v>
      </c>
      <c r="J11" s="15"/>
    </row>
    <row r="12" spans="1:65" ht="15" x14ac:dyDescent="0.25">
      <c r="A12" s="30">
        <v>3</v>
      </c>
      <c r="B12" s="45" t="s">
        <v>19</v>
      </c>
      <c r="C12" s="45" t="s">
        <v>60</v>
      </c>
      <c r="D12" s="40">
        <v>141987545.30000001</v>
      </c>
      <c r="E12" s="40">
        <v>0</v>
      </c>
      <c r="F12" s="40">
        <v>141987545.30000001</v>
      </c>
      <c r="G12" s="40">
        <v>788589414.69500017</v>
      </c>
      <c r="H12" s="36">
        <v>0.18005256303740269</v>
      </c>
      <c r="I12" s="40">
        <v>70973047.322550014</v>
      </c>
      <c r="J12" s="15"/>
    </row>
    <row r="13" spans="1:65" ht="15" x14ac:dyDescent="0.25">
      <c r="A13" s="30">
        <v>4</v>
      </c>
      <c r="B13" s="45" t="s">
        <v>25</v>
      </c>
      <c r="C13" s="45" t="s">
        <v>62</v>
      </c>
      <c r="D13" s="40">
        <v>62718785.849999994</v>
      </c>
      <c r="E13" s="40">
        <v>577877.40999999992</v>
      </c>
      <c r="F13" s="40">
        <v>63296663.25999999</v>
      </c>
      <c r="G13" s="40">
        <v>452911868.47600001</v>
      </c>
      <c r="H13" s="36">
        <v>0.13975492290141675</v>
      </c>
      <c r="I13" s="40">
        <v>40762068.162840001</v>
      </c>
      <c r="J13" s="15"/>
    </row>
    <row r="14" spans="1:65" ht="15" x14ac:dyDescent="0.25">
      <c r="A14" s="30">
        <v>5</v>
      </c>
      <c r="B14" s="45" t="s">
        <v>17</v>
      </c>
      <c r="C14" s="45" t="s">
        <v>61</v>
      </c>
      <c r="D14" s="40">
        <v>69565576.75</v>
      </c>
      <c r="E14" s="40">
        <v>19800.075000000001</v>
      </c>
      <c r="F14" s="40">
        <v>69585376.825000003</v>
      </c>
      <c r="G14" s="40">
        <v>436954391.28000003</v>
      </c>
      <c r="H14" s="36">
        <v>0.15925089257292702</v>
      </c>
      <c r="I14" s="40">
        <v>39325895.2152</v>
      </c>
      <c r="J14" s="15"/>
    </row>
    <row r="15" spans="1:65" ht="15" x14ac:dyDescent="0.25">
      <c r="A15" s="30">
        <v>6</v>
      </c>
      <c r="B15" s="45" t="s">
        <v>30</v>
      </c>
      <c r="C15" s="45" t="s">
        <v>72</v>
      </c>
      <c r="D15" s="40">
        <v>67526102.334999993</v>
      </c>
      <c r="E15" s="40">
        <v>136638.935</v>
      </c>
      <c r="F15" s="40">
        <v>67662741.269999996</v>
      </c>
      <c r="G15" s="40">
        <v>385671365.04500002</v>
      </c>
      <c r="H15" s="36">
        <v>0.17544144419979205</v>
      </c>
      <c r="I15" s="40">
        <v>34710422.854050003</v>
      </c>
      <c r="J15" s="15"/>
    </row>
    <row r="16" spans="1:65" ht="15" x14ac:dyDescent="0.25">
      <c r="A16" s="30">
        <v>7</v>
      </c>
      <c r="B16" s="45" t="s">
        <v>26</v>
      </c>
      <c r="C16" s="45" t="s">
        <v>65</v>
      </c>
      <c r="D16" s="40">
        <v>58229252.409999996</v>
      </c>
      <c r="E16" s="40">
        <v>552252.12</v>
      </c>
      <c r="F16" s="40">
        <v>58781504.529999994</v>
      </c>
      <c r="G16" s="40">
        <v>337606046.74700004</v>
      </c>
      <c r="H16" s="36">
        <v>0.17411271242440307</v>
      </c>
      <c r="I16" s="40">
        <v>30384544.207230002</v>
      </c>
      <c r="J16" s="15"/>
    </row>
    <row r="17" spans="1:10" ht="15" x14ac:dyDescent="0.25">
      <c r="A17" s="30">
        <v>8</v>
      </c>
      <c r="B17" s="45" t="s">
        <v>27</v>
      </c>
      <c r="C17" s="45" t="s">
        <v>83</v>
      </c>
      <c r="D17" s="40">
        <v>77222827.310000002</v>
      </c>
      <c r="E17" s="40">
        <v>205982.45500000002</v>
      </c>
      <c r="F17" s="40">
        <v>77428809.765000001</v>
      </c>
      <c r="G17" s="40">
        <v>296402786.22999996</v>
      </c>
      <c r="H17" s="36">
        <v>0.26122834656796207</v>
      </c>
      <c r="I17" s="40">
        <v>26676250.760699995</v>
      </c>
      <c r="J17" s="15"/>
    </row>
    <row r="18" spans="1:10" ht="15" x14ac:dyDescent="0.25">
      <c r="A18" s="30">
        <v>9</v>
      </c>
      <c r="B18" s="45" t="s">
        <v>23</v>
      </c>
      <c r="C18" s="45" t="s">
        <v>66</v>
      </c>
      <c r="D18" s="40">
        <v>73412272.270000011</v>
      </c>
      <c r="E18" s="40">
        <v>426052.39</v>
      </c>
      <c r="F18" s="40">
        <v>73838324.660000011</v>
      </c>
      <c r="G18" s="40">
        <v>294648650.26499999</v>
      </c>
      <c r="H18" s="36">
        <v>0.25059787171463904</v>
      </c>
      <c r="I18" s="40">
        <v>26518378.523849998</v>
      </c>
      <c r="J18" s="15"/>
    </row>
    <row r="19" spans="1:10" ht="15" x14ac:dyDescent="0.25">
      <c r="A19" s="30">
        <v>10</v>
      </c>
      <c r="B19" s="45" t="s">
        <v>20</v>
      </c>
      <c r="C19" s="45" t="s">
        <v>64</v>
      </c>
      <c r="D19" s="40">
        <v>60669733.375</v>
      </c>
      <c r="E19" s="40">
        <v>427811.57</v>
      </c>
      <c r="F19" s="40">
        <v>61097544.945</v>
      </c>
      <c r="G19" s="40">
        <v>275264868.23500001</v>
      </c>
      <c r="H19" s="36">
        <v>0.22195910919093245</v>
      </c>
      <c r="I19" s="40">
        <v>24773838.141150001</v>
      </c>
      <c r="J19" s="15"/>
    </row>
    <row r="20" spans="1:10" ht="15" x14ac:dyDescent="0.25">
      <c r="A20" s="30">
        <v>11</v>
      </c>
      <c r="B20" s="45" t="s">
        <v>24</v>
      </c>
      <c r="C20" s="45" t="s">
        <v>67</v>
      </c>
      <c r="D20" s="40">
        <v>40124677.020000003</v>
      </c>
      <c r="E20" s="40">
        <v>365871</v>
      </c>
      <c r="F20" s="40">
        <v>40490548.020000003</v>
      </c>
      <c r="G20" s="40">
        <v>254968036.59499997</v>
      </c>
      <c r="H20" s="36">
        <v>0.15880636867560222</v>
      </c>
      <c r="I20" s="40">
        <v>22947123.293549996</v>
      </c>
      <c r="J20" s="15"/>
    </row>
    <row r="21" spans="1:10" ht="15" x14ac:dyDescent="0.25">
      <c r="A21" s="30">
        <v>12</v>
      </c>
      <c r="B21" s="45" t="s">
        <v>22</v>
      </c>
      <c r="C21" s="45" t="s">
        <v>63</v>
      </c>
      <c r="D21" s="40">
        <v>56751241.129999995</v>
      </c>
      <c r="E21" s="40">
        <v>815164.90499999991</v>
      </c>
      <c r="F21" s="40">
        <v>57566406.034999996</v>
      </c>
      <c r="G21" s="40">
        <v>254238654.97</v>
      </c>
      <c r="H21" s="36">
        <v>0.2264266464192583</v>
      </c>
      <c r="I21" s="40">
        <v>22881478.947299998</v>
      </c>
      <c r="J21" s="15"/>
    </row>
    <row r="22" spans="1:10" ht="15" x14ac:dyDescent="0.25">
      <c r="A22" s="30">
        <v>13</v>
      </c>
      <c r="B22" s="45" t="s">
        <v>21</v>
      </c>
      <c r="C22" s="45" t="s">
        <v>68</v>
      </c>
      <c r="D22" s="40">
        <v>51468838.685000002</v>
      </c>
      <c r="E22" s="40">
        <v>0</v>
      </c>
      <c r="F22" s="40">
        <v>51468838.685000002</v>
      </c>
      <c r="G22" s="40">
        <v>240793098.215</v>
      </c>
      <c r="H22" s="36">
        <v>0.21374715083836981</v>
      </c>
      <c r="I22" s="40">
        <v>21671378.83935</v>
      </c>
      <c r="J22" s="15"/>
    </row>
    <row r="23" spans="1:10" ht="15" x14ac:dyDescent="0.25">
      <c r="A23" s="30">
        <v>14</v>
      </c>
      <c r="B23" s="45" t="s">
        <v>29</v>
      </c>
      <c r="C23" s="45" t="s">
        <v>81</v>
      </c>
      <c r="D23" s="40">
        <v>45543364.225000001</v>
      </c>
      <c r="E23" s="40">
        <v>78359.425000000003</v>
      </c>
      <c r="F23" s="40">
        <v>45621723.649999999</v>
      </c>
      <c r="G23" s="40">
        <v>230002344.46499997</v>
      </c>
      <c r="H23" s="36">
        <v>0.19835329833754095</v>
      </c>
      <c r="I23" s="40">
        <v>20700211.001849998</v>
      </c>
      <c r="J23" s="15"/>
    </row>
    <row r="24" spans="1:10" ht="15" x14ac:dyDescent="0.25">
      <c r="A24" s="30">
        <v>15</v>
      </c>
      <c r="B24" s="45" t="s">
        <v>32</v>
      </c>
      <c r="C24" s="45" t="s">
        <v>82</v>
      </c>
      <c r="D24" s="40">
        <v>28972417.609999996</v>
      </c>
      <c r="E24" s="40">
        <v>259785.22</v>
      </c>
      <c r="F24" s="40">
        <v>29232202.829999994</v>
      </c>
      <c r="G24" s="40">
        <v>196283848.715</v>
      </c>
      <c r="H24" s="36">
        <v>0.14892821300057416</v>
      </c>
      <c r="I24" s="40">
        <v>17665546.384349998</v>
      </c>
      <c r="J24" s="15"/>
    </row>
    <row r="25" spans="1:10" ht="15" x14ac:dyDescent="0.25">
      <c r="A25" s="30">
        <v>16</v>
      </c>
      <c r="B25" s="45" t="s">
        <v>39</v>
      </c>
      <c r="C25" s="45" t="s">
        <v>77</v>
      </c>
      <c r="D25" s="40">
        <v>35256860.399999999</v>
      </c>
      <c r="E25" s="40">
        <v>577902.34000000008</v>
      </c>
      <c r="F25" s="40">
        <v>35834762.740000002</v>
      </c>
      <c r="G25" s="40">
        <v>195115299.44499996</v>
      </c>
      <c r="H25" s="36">
        <v>0.18365942005537744</v>
      </c>
      <c r="I25" s="40">
        <v>17560376.950049996</v>
      </c>
      <c r="J25" s="15"/>
    </row>
    <row r="26" spans="1:10" ht="15" x14ac:dyDescent="0.25">
      <c r="A26" s="30">
        <v>17</v>
      </c>
      <c r="B26" s="45" t="s">
        <v>85</v>
      </c>
      <c r="C26" s="45" t="s">
        <v>86</v>
      </c>
      <c r="D26" s="40">
        <v>24875540.810000002</v>
      </c>
      <c r="E26" s="40">
        <v>1170</v>
      </c>
      <c r="F26" s="40">
        <v>24876710.810000002</v>
      </c>
      <c r="G26" s="40">
        <v>191241958.32500002</v>
      </c>
      <c r="H26" s="36">
        <v>0.13007977447984545</v>
      </c>
      <c r="I26" s="40">
        <v>17211776.249250002</v>
      </c>
      <c r="J26" s="15"/>
    </row>
    <row r="27" spans="1:10" ht="15" x14ac:dyDescent="0.25">
      <c r="A27" s="30">
        <v>18</v>
      </c>
      <c r="B27" s="45" t="s">
        <v>35</v>
      </c>
      <c r="C27" s="45" t="s">
        <v>70</v>
      </c>
      <c r="D27" s="40">
        <v>37434194.900000006</v>
      </c>
      <c r="E27" s="40">
        <v>429892.87</v>
      </c>
      <c r="F27" s="40">
        <v>37864087.770000003</v>
      </c>
      <c r="G27" s="40">
        <v>176720223.69999999</v>
      </c>
      <c r="H27" s="36">
        <v>0.2142600715257017</v>
      </c>
      <c r="I27" s="40">
        <v>15904820.132999998</v>
      </c>
      <c r="J27" s="15"/>
    </row>
    <row r="28" spans="1:10" ht="15" x14ac:dyDescent="0.25">
      <c r="A28" s="30">
        <v>19</v>
      </c>
      <c r="B28" s="45" t="s">
        <v>36</v>
      </c>
      <c r="C28" s="45" t="s">
        <v>78</v>
      </c>
      <c r="D28" s="40">
        <v>22595819.359999996</v>
      </c>
      <c r="E28" s="40">
        <v>2106.2600000000002</v>
      </c>
      <c r="F28" s="40">
        <v>22597925.619999997</v>
      </c>
      <c r="G28" s="40">
        <v>167440638.57499999</v>
      </c>
      <c r="H28" s="36">
        <v>0.13496081842687155</v>
      </c>
      <c r="I28" s="40">
        <v>15069657.471749999</v>
      </c>
      <c r="J28" s="15"/>
    </row>
    <row r="29" spans="1:10" ht="15" x14ac:dyDescent="0.25">
      <c r="A29" s="30">
        <v>20</v>
      </c>
      <c r="B29" s="45" t="s">
        <v>87</v>
      </c>
      <c r="C29" s="45" t="s">
        <v>88</v>
      </c>
      <c r="D29" s="40">
        <v>22719401.560000002</v>
      </c>
      <c r="E29" s="40">
        <v>0</v>
      </c>
      <c r="F29" s="40">
        <v>22719401.560000002</v>
      </c>
      <c r="G29" s="40">
        <v>166678432.32499999</v>
      </c>
      <c r="H29" s="36">
        <v>0.13630678692549913</v>
      </c>
      <c r="I29" s="40">
        <v>15001058.909249999</v>
      </c>
      <c r="J29" s="15"/>
    </row>
    <row r="30" spans="1:10" ht="15" x14ac:dyDescent="0.25">
      <c r="A30" s="30">
        <v>21</v>
      </c>
      <c r="B30" s="45" t="s">
        <v>34</v>
      </c>
      <c r="C30" s="45" t="s">
        <v>71</v>
      </c>
      <c r="D30" s="40">
        <v>34081614.704999998</v>
      </c>
      <c r="E30" s="40">
        <v>480573.33500000002</v>
      </c>
      <c r="F30" s="40">
        <v>34562188.039999999</v>
      </c>
      <c r="G30" s="40">
        <v>160334722.088</v>
      </c>
      <c r="H30" s="36">
        <v>0.21556271523663154</v>
      </c>
      <c r="I30" s="40">
        <v>14430124.987919999</v>
      </c>
      <c r="J30" s="15"/>
    </row>
    <row r="31" spans="1:10" ht="15" x14ac:dyDescent="0.25">
      <c r="A31" s="30">
        <v>22</v>
      </c>
      <c r="B31" s="45" t="s">
        <v>41</v>
      </c>
      <c r="C31" s="45" t="s">
        <v>75</v>
      </c>
      <c r="D31" s="40">
        <v>42489551.984999999</v>
      </c>
      <c r="E31" s="40">
        <v>121902.465</v>
      </c>
      <c r="F31" s="40">
        <v>42611454.450000003</v>
      </c>
      <c r="G31" s="40">
        <v>147696727.52999997</v>
      </c>
      <c r="H31" s="36">
        <v>0.28850642233318824</v>
      </c>
      <c r="I31" s="40">
        <v>13292705.477699997</v>
      </c>
      <c r="J31" s="15"/>
    </row>
    <row r="32" spans="1:10" ht="15" x14ac:dyDescent="0.25">
      <c r="A32" s="30">
        <v>23</v>
      </c>
      <c r="B32" s="45" t="s">
        <v>57</v>
      </c>
      <c r="C32" s="45" t="s">
        <v>84</v>
      </c>
      <c r="D32" s="40">
        <v>32888249.354999997</v>
      </c>
      <c r="E32" s="40">
        <v>121047.18</v>
      </c>
      <c r="F32" s="40">
        <v>33009296.534999996</v>
      </c>
      <c r="G32" s="40">
        <v>144062913.21000001</v>
      </c>
      <c r="H32" s="36">
        <v>0.22913111917209711</v>
      </c>
      <c r="I32" s="40">
        <v>12965662.188899999</v>
      </c>
      <c r="J32" s="15"/>
    </row>
    <row r="33" spans="1:65" ht="15" x14ac:dyDescent="0.25">
      <c r="A33" s="30">
        <v>24</v>
      </c>
      <c r="B33" s="45" t="s">
        <v>89</v>
      </c>
      <c r="C33" s="45" t="s">
        <v>90</v>
      </c>
      <c r="D33" s="40">
        <v>21279469.675000001</v>
      </c>
      <c r="E33" s="40">
        <v>0</v>
      </c>
      <c r="F33" s="40">
        <v>21279469.675000001</v>
      </c>
      <c r="G33" s="40">
        <v>138952173.11500004</v>
      </c>
      <c r="H33" s="36">
        <v>0.15314240287115638</v>
      </c>
      <c r="I33" s="40">
        <v>12505695.580350002</v>
      </c>
      <c r="J33" s="15"/>
    </row>
    <row r="34" spans="1:65" ht="15" x14ac:dyDescent="0.25">
      <c r="A34" s="30">
        <v>25</v>
      </c>
      <c r="B34" s="45" t="s">
        <v>42</v>
      </c>
      <c r="C34" s="45" t="s">
        <v>43</v>
      </c>
      <c r="D34" s="40">
        <v>19013406.515000001</v>
      </c>
      <c r="E34" s="40">
        <v>0</v>
      </c>
      <c r="F34" s="40">
        <v>19013406.515000001</v>
      </c>
      <c r="G34" s="40">
        <v>137024715.06</v>
      </c>
      <c r="H34" s="36">
        <v>0.1387589567814424</v>
      </c>
      <c r="I34" s="40">
        <v>12332224.3554</v>
      </c>
      <c r="J34" s="15"/>
    </row>
    <row r="35" spans="1:65" ht="15" x14ac:dyDescent="0.25">
      <c r="A35" s="30">
        <v>26</v>
      </c>
      <c r="B35" s="45" t="s">
        <v>37</v>
      </c>
      <c r="C35" s="45" t="s">
        <v>38</v>
      </c>
      <c r="D35" s="40">
        <v>27587327.969999999</v>
      </c>
      <c r="E35" s="40">
        <v>81060.149999999994</v>
      </c>
      <c r="F35" s="40">
        <v>27668388.119999997</v>
      </c>
      <c r="G35" s="40">
        <v>135380086.03299999</v>
      </c>
      <c r="H35" s="36">
        <v>0.2043756133620391</v>
      </c>
      <c r="I35" s="40">
        <v>12184207.742969999</v>
      </c>
      <c r="J35" s="15"/>
    </row>
    <row r="36" spans="1:65" ht="15" x14ac:dyDescent="0.25">
      <c r="A36" s="30">
        <v>27</v>
      </c>
      <c r="B36" s="45" t="s">
        <v>33</v>
      </c>
      <c r="C36" s="45" t="s">
        <v>69</v>
      </c>
      <c r="D36" s="40">
        <v>37332658.079999998</v>
      </c>
      <c r="E36" s="40">
        <v>53279.38</v>
      </c>
      <c r="F36" s="40">
        <v>37385937.460000001</v>
      </c>
      <c r="G36" s="40">
        <v>133560609.85500002</v>
      </c>
      <c r="H36" s="36">
        <v>0.27991739106753122</v>
      </c>
      <c r="I36" s="40">
        <v>12020454.886950001</v>
      </c>
      <c r="J36" s="15"/>
    </row>
    <row r="37" spans="1:65" ht="15" x14ac:dyDescent="0.25">
      <c r="A37" s="30">
        <v>28</v>
      </c>
      <c r="B37" s="45" t="s">
        <v>28</v>
      </c>
      <c r="C37" s="45" t="s">
        <v>73</v>
      </c>
      <c r="D37" s="40">
        <v>18590026.954999998</v>
      </c>
      <c r="E37" s="40">
        <v>7220.75</v>
      </c>
      <c r="F37" s="40">
        <v>18597247.704999998</v>
      </c>
      <c r="G37" s="40">
        <v>130446254.10999998</v>
      </c>
      <c r="H37" s="36">
        <v>0.14256636062019612</v>
      </c>
      <c r="I37" s="40">
        <v>11740162.869899997</v>
      </c>
      <c r="J37" s="15"/>
    </row>
    <row r="38" spans="1:65" ht="15" x14ac:dyDescent="0.25">
      <c r="A38" s="30">
        <v>29</v>
      </c>
      <c r="B38" s="45" t="s">
        <v>31</v>
      </c>
      <c r="C38" s="45" t="s">
        <v>74</v>
      </c>
      <c r="D38" s="40">
        <v>26902300.155000001</v>
      </c>
      <c r="E38" s="40">
        <v>361993.5</v>
      </c>
      <c r="F38" s="40">
        <v>27264293.655000001</v>
      </c>
      <c r="G38" s="40">
        <v>118265449.92999998</v>
      </c>
      <c r="H38" s="36">
        <v>0.23053473073613162</v>
      </c>
      <c r="I38" s="40">
        <v>10643890.493699998</v>
      </c>
      <c r="J38" s="15"/>
    </row>
    <row r="39" spans="1:65" ht="15" x14ac:dyDescent="0.25">
      <c r="A39" s="30">
        <v>30</v>
      </c>
      <c r="B39" s="45" t="s">
        <v>95</v>
      </c>
      <c r="C39" s="45" t="s">
        <v>96</v>
      </c>
      <c r="D39" s="40">
        <v>21878556.730000004</v>
      </c>
      <c r="E39" s="40">
        <v>60955.425000000003</v>
      </c>
      <c r="F39" s="40">
        <v>21939512.155000005</v>
      </c>
      <c r="G39" s="40">
        <v>109867895.95199999</v>
      </c>
      <c r="H39" s="36">
        <v>0.19968992729764409</v>
      </c>
      <c r="I39" s="40">
        <v>9888110.6356799994</v>
      </c>
      <c r="J39" s="15"/>
    </row>
    <row r="40" spans="1:65" ht="15" x14ac:dyDescent="0.25">
      <c r="A40" s="30">
        <v>31</v>
      </c>
      <c r="B40" s="45" t="s">
        <v>97</v>
      </c>
      <c r="C40" s="45" t="s">
        <v>98</v>
      </c>
      <c r="D40" s="40">
        <v>15956236.23</v>
      </c>
      <c r="E40" s="40">
        <v>0</v>
      </c>
      <c r="F40" s="40">
        <v>15956236.23</v>
      </c>
      <c r="G40" s="40">
        <v>106500821.55</v>
      </c>
      <c r="H40" s="36">
        <v>0.14982265862154751</v>
      </c>
      <c r="I40" s="40">
        <v>9585073.9394999985</v>
      </c>
      <c r="J40" s="15"/>
    </row>
    <row r="41" spans="1:65" ht="15" x14ac:dyDescent="0.25">
      <c r="A41" s="30">
        <v>32</v>
      </c>
      <c r="B41" s="45" t="s">
        <v>99</v>
      </c>
      <c r="C41" s="45" t="s">
        <v>100</v>
      </c>
      <c r="D41" s="40">
        <v>12799194.330000002</v>
      </c>
      <c r="E41" s="40">
        <v>73186.570000000007</v>
      </c>
      <c r="F41" s="40">
        <v>12872380.900000002</v>
      </c>
      <c r="G41" s="40">
        <v>88942340.335000008</v>
      </c>
      <c r="H41" s="36">
        <v>0.14472725646206711</v>
      </c>
      <c r="I41" s="40">
        <v>8004810.6301500006</v>
      </c>
      <c r="J41" s="15"/>
    </row>
    <row r="42" spans="1:65" ht="15" x14ac:dyDescent="0.25">
      <c r="A42" s="30">
        <v>33</v>
      </c>
      <c r="B42" s="45" t="s">
        <v>120</v>
      </c>
      <c r="C42" s="45" t="s">
        <v>116</v>
      </c>
      <c r="D42" s="40">
        <v>8605468.2300000004</v>
      </c>
      <c r="E42" s="40">
        <v>0</v>
      </c>
      <c r="F42" s="40">
        <v>8605468.2300000004</v>
      </c>
      <c r="G42" s="40">
        <v>87863275.67899999</v>
      </c>
      <c r="H42" s="36">
        <v>9.7941582117189091E-2</v>
      </c>
      <c r="I42" s="40">
        <v>7907694.8111099992</v>
      </c>
      <c r="J42" s="15"/>
    </row>
    <row r="43" spans="1:65" ht="15" x14ac:dyDescent="0.25">
      <c r="A43" s="30">
        <v>34</v>
      </c>
      <c r="B43" s="45" t="s">
        <v>121</v>
      </c>
      <c r="C43" s="45" t="s">
        <v>118</v>
      </c>
      <c r="D43" s="40">
        <v>13963678.555</v>
      </c>
      <c r="E43" s="40">
        <v>135477.39000000001</v>
      </c>
      <c r="F43" s="40">
        <v>14099155.945</v>
      </c>
      <c r="G43" s="40">
        <v>76519746.089999989</v>
      </c>
      <c r="H43" s="36">
        <v>0.1842551323735058</v>
      </c>
      <c r="I43" s="40">
        <v>6886777.1480999989</v>
      </c>
      <c r="J43" s="15"/>
    </row>
    <row r="44" spans="1:65" ht="15" x14ac:dyDescent="0.25">
      <c r="A44" s="30">
        <v>35</v>
      </c>
      <c r="B44" s="45" t="s">
        <v>122</v>
      </c>
      <c r="C44" s="45" t="s">
        <v>117</v>
      </c>
      <c r="D44" s="40">
        <v>8942892.9250000007</v>
      </c>
      <c r="E44" s="40">
        <v>0</v>
      </c>
      <c r="F44" s="40">
        <v>8942892.9250000007</v>
      </c>
      <c r="G44" s="40">
        <v>75649858.772</v>
      </c>
      <c r="H44" s="36">
        <v>0.11821427125135626</v>
      </c>
      <c r="I44" s="40">
        <v>6808487.2894799998</v>
      </c>
      <c r="J44" s="15"/>
    </row>
    <row r="45" spans="1:65" ht="15" x14ac:dyDescent="0.25">
      <c r="A45" s="30">
        <v>36</v>
      </c>
      <c r="B45" s="45" t="s">
        <v>91</v>
      </c>
      <c r="C45" s="45" t="s">
        <v>92</v>
      </c>
      <c r="D45" s="40">
        <v>16098224.805</v>
      </c>
      <c r="E45" s="40">
        <v>0</v>
      </c>
      <c r="F45" s="40">
        <v>16098224.805</v>
      </c>
      <c r="G45" s="40">
        <v>72196310.150000006</v>
      </c>
      <c r="H45" s="36">
        <v>0.22297849809156761</v>
      </c>
      <c r="I45" s="40">
        <v>6497667.9135000007</v>
      </c>
      <c r="J45" s="15"/>
    </row>
    <row r="46" spans="1:65" s="10" customFormat="1" x14ac:dyDescent="0.2">
      <c r="A46" s="104" t="s">
        <v>44</v>
      </c>
      <c r="B46" s="105"/>
      <c r="C46" s="106"/>
      <c r="D46" s="41">
        <f>SUM(D10:D45)</f>
        <v>1725217202.0249996</v>
      </c>
      <c r="E46" s="41">
        <f t="shared" ref="E46:I46" si="0">SUM(E10:E45)</f>
        <v>6957916.3549999986</v>
      </c>
      <c r="F46" s="41">
        <f t="shared" si="0"/>
        <v>1732175118.3799999</v>
      </c>
      <c r="G46" s="41">
        <f>SUM(G10:G45)</f>
        <v>9906813693.6159992</v>
      </c>
      <c r="H46" s="58"/>
      <c r="I46" s="41">
        <f t="shared" si="0"/>
        <v>891613232.42543995</v>
      </c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</row>
    <row r="47" spans="1:65" x14ac:dyDescent="0.2">
      <c r="A47" s="18" t="s">
        <v>58</v>
      </c>
      <c r="B47" s="18"/>
      <c r="C47" s="18"/>
    </row>
    <row r="48" spans="1:65" x14ac:dyDescent="0.2">
      <c r="A48" s="19" t="s">
        <v>108</v>
      </c>
      <c r="B48" s="19"/>
      <c r="C48" s="19"/>
      <c r="D48" s="57"/>
    </row>
  </sheetData>
  <mergeCells count="4">
    <mergeCell ref="A8:A9"/>
    <mergeCell ref="B8:B9"/>
    <mergeCell ref="C8:C9"/>
    <mergeCell ref="A46:C46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48"/>
  <sheetViews>
    <sheetView showGridLines="0" zoomScale="70" zoomScaleNormal="70" workbookViewId="0">
      <selection activeCell="B10" sqref="B10:I45"/>
    </sheetView>
  </sheetViews>
  <sheetFormatPr baseColWidth="10" defaultColWidth="11.42578125" defaultRowHeight="12" x14ac:dyDescent="0.2"/>
  <cols>
    <col min="1" max="1" width="6.42578125" style="9" customWidth="1"/>
    <col min="2" max="2" width="14.42578125" style="9" bestFit="1" customWidth="1"/>
    <col min="3" max="3" width="92.5703125" style="9" customWidth="1"/>
    <col min="4" max="4" width="20.85546875" style="20" customWidth="1"/>
    <col min="5" max="5" width="17.42578125" style="20" customWidth="1"/>
    <col min="6" max="6" width="18.5703125" style="20" bestFit="1" customWidth="1"/>
    <col min="7" max="7" width="24.42578125" style="20" customWidth="1"/>
    <col min="8" max="8" width="13.7109375" style="26" customWidth="1"/>
    <col min="9" max="9" width="16.7109375" style="49" bestFit="1" customWidth="1"/>
    <col min="10" max="10" width="13.28515625" style="9" bestFit="1" customWidth="1"/>
    <col min="11" max="16384" width="11.42578125" style="9"/>
  </cols>
  <sheetData>
    <row r="1" spans="1:65" ht="15" x14ac:dyDescent="0.25">
      <c r="C1" s="28" t="s">
        <v>6</v>
      </c>
    </row>
    <row r="3" spans="1:65" ht="15" x14ac:dyDescent="0.25">
      <c r="D3" s="21"/>
      <c r="E3" s="22"/>
    </row>
    <row r="4" spans="1:65" ht="15" x14ac:dyDescent="0.25">
      <c r="D4" s="22"/>
      <c r="E4" s="22"/>
    </row>
    <row r="5" spans="1:65" x14ac:dyDescent="0.2">
      <c r="A5" s="16" t="s">
        <v>106</v>
      </c>
      <c r="B5" s="16"/>
      <c r="C5" s="16"/>
    </row>
    <row r="6" spans="1:65" x14ac:dyDescent="0.2">
      <c r="A6" s="16" t="s">
        <v>126</v>
      </c>
      <c r="B6" s="16"/>
      <c r="C6" s="16"/>
    </row>
    <row r="7" spans="1:65" x14ac:dyDescent="0.2">
      <c r="A7" s="17" t="s">
        <v>8</v>
      </c>
      <c r="B7" s="17"/>
      <c r="C7" s="17"/>
    </row>
    <row r="8" spans="1:65" s="10" customFormat="1" x14ac:dyDescent="0.2">
      <c r="A8" s="108" t="s">
        <v>9</v>
      </c>
      <c r="B8" s="109" t="s">
        <v>10</v>
      </c>
      <c r="C8" s="109" t="s">
        <v>11</v>
      </c>
      <c r="D8" s="23" t="s">
        <v>12</v>
      </c>
      <c r="E8" s="23" t="s">
        <v>13</v>
      </c>
      <c r="F8" s="23" t="s">
        <v>14</v>
      </c>
      <c r="G8" s="23" t="s">
        <v>54</v>
      </c>
      <c r="H8" s="27" t="s">
        <v>55</v>
      </c>
      <c r="I8" s="50" t="s">
        <v>56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1" customFormat="1" ht="71.25" customHeight="1" x14ac:dyDescent="0.2">
      <c r="A9" s="108"/>
      <c r="B9" s="109"/>
      <c r="C9" s="109"/>
      <c r="D9" s="42" t="s">
        <v>15</v>
      </c>
      <c r="E9" s="42" t="s">
        <v>16</v>
      </c>
      <c r="F9" s="42" t="s">
        <v>46</v>
      </c>
      <c r="G9" s="42" t="s">
        <v>47</v>
      </c>
      <c r="H9" s="43" t="s">
        <v>45</v>
      </c>
      <c r="I9" s="51" t="s">
        <v>48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ht="15" x14ac:dyDescent="0.25">
      <c r="A10" s="30">
        <v>1</v>
      </c>
      <c r="B10" s="45" t="s">
        <v>18</v>
      </c>
      <c r="C10" s="45" t="s">
        <v>59</v>
      </c>
      <c r="D10" s="35">
        <v>245069257.56</v>
      </c>
      <c r="E10" s="35">
        <v>0</v>
      </c>
      <c r="F10" s="35">
        <v>245069257.56</v>
      </c>
      <c r="G10" s="35">
        <v>1929028619.1459999</v>
      </c>
      <c r="H10" s="46">
        <v>0.12704283136478017</v>
      </c>
      <c r="I10" s="35">
        <v>173612575.72313997</v>
      </c>
      <c r="J10" s="15"/>
    </row>
    <row r="11" spans="1:65" ht="15" x14ac:dyDescent="0.25">
      <c r="A11" s="30">
        <v>2</v>
      </c>
      <c r="B11" s="45" t="s">
        <v>40</v>
      </c>
      <c r="C11" s="45" t="s">
        <v>76</v>
      </c>
      <c r="D11" s="35">
        <v>146053786.255</v>
      </c>
      <c r="E11" s="35">
        <v>584553.23499999999</v>
      </c>
      <c r="F11" s="35">
        <v>146638339.49000001</v>
      </c>
      <c r="G11" s="35">
        <v>811871515.35300004</v>
      </c>
      <c r="H11" s="46">
        <v>0.18061766759515138</v>
      </c>
      <c r="I11" s="35">
        <v>73068436.38177</v>
      </c>
      <c r="J11" s="15"/>
    </row>
    <row r="12" spans="1:65" ht="15" x14ac:dyDescent="0.25">
      <c r="A12" s="30">
        <v>3</v>
      </c>
      <c r="B12" s="45" t="s">
        <v>19</v>
      </c>
      <c r="C12" s="45" t="s">
        <v>60</v>
      </c>
      <c r="D12" s="35">
        <v>142614921.84500003</v>
      </c>
      <c r="E12" s="35">
        <v>0</v>
      </c>
      <c r="F12" s="35">
        <v>142614921.84500003</v>
      </c>
      <c r="G12" s="35">
        <v>801933576.98099995</v>
      </c>
      <c r="H12" s="46">
        <v>0.17783882099299975</v>
      </c>
      <c r="I12" s="35">
        <v>72174021.928289995</v>
      </c>
      <c r="J12" s="15"/>
    </row>
    <row r="13" spans="1:65" ht="15" x14ac:dyDescent="0.25">
      <c r="A13" s="30">
        <v>4</v>
      </c>
      <c r="B13" s="45" t="s">
        <v>25</v>
      </c>
      <c r="C13" s="45" t="s">
        <v>62</v>
      </c>
      <c r="D13" s="35">
        <v>62984709.135000005</v>
      </c>
      <c r="E13" s="35">
        <v>577877.40999999992</v>
      </c>
      <c r="F13" s="35">
        <v>63562586.545000002</v>
      </c>
      <c r="G13" s="35">
        <v>456009708.10099995</v>
      </c>
      <c r="H13" s="46">
        <v>0.13938866961780066</v>
      </c>
      <c r="I13" s="35">
        <v>41040873.729089998</v>
      </c>
      <c r="J13" s="15"/>
    </row>
    <row r="14" spans="1:65" ht="15" x14ac:dyDescent="0.25">
      <c r="A14" s="30">
        <v>5</v>
      </c>
      <c r="B14" s="45" t="s">
        <v>17</v>
      </c>
      <c r="C14" s="45" t="s">
        <v>61</v>
      </c>
      <c r="D14" s="35">
        <v>69922656.829999983</v>
      </c>
      <c r="E14" s="35">
        <v>19800.075000000001</v>
      </c>
      <c r="F14" s="35">
        <v>69942456.904999986</v>
      </c>
      <c r="G14" s="35">
        <v>440778003.86000001</v>
      </c>
      <c r="H14" s="46">
        <v>0.15867955363583688</v>
      </c>
      <c r="I14" s="35">
        <v>39670020.347400002</v>
      </c>
      <c r="J14" s="15"/>
    </row>
    <row r="15" spans="1:65" ht="15" x14ac:dyDescent="0.25">
      <c r="A15" s="30">
        <v>6</v>
      </c>
      <c r="B15" s="45" t="s">
        <v>30</v>
      </c>
      <c r="C15" s="45" t="s">
        <v>72</v>
      </c>
      <c r="D15" s="35">
        <v>67800570.924999997</v>
      </c>
      <c r="E15" s="35">
        <v>136638.935</v>
      </c>
      <c r="F15" s="35">
        <v>67937209.859999999</v>
      </c>
      <c r="G15" s="35">
        <v>402783171.22500002</v>
      </c>
      <c r="H15" s="46">
        <v>0.16866943485592989</v>
      </c>
      <c r="I15" s="35">
        <v>36250485.410250001</v>
      </c>
      <c r="J15" s="15"/>
    </row>
    <row r="16" spans="1:65" ht="15" x14ac:dyDescent="0.25">
      <c r="A16" s="30">
        <v>7</v>
      </c>
      <c r="B16" s="45" t="s">
        <v>26</v>
      </c>
      <c r="C16" s="45" t="s">
        <v>65</v>
      </c>
      <c r="D16" s="35">
        <v>58648187.769999996</v>
      </c>
      <c r="E16" s="35">
        <v>552252.12</v>
      </c>
      <c r="F16" s="35">
        <v>59200439.889999993</v>
      </c>
      <c r="G16" s="35">
        <v>347290755.44200003</v>
      </c>
      <c r="H16" s="46">
        <v>0.17046362151118899</v>
      </c>
      <c r="I16" s="35">
        <v>31256167.989780001</v>
      </c>
      <c r="J16" s="15"/>
    </row>
    <row r="17" spans="1:10" ht="15" x14ac:dyDescent="0.25">
      <c r="A17" s="30">
        <v>8</v>
      </c>
      <c r="B17" s="45" t="s">
        <v>27</v>
      </c>
      <c r="C17" s="45" t="s">
        <v>83</v>
      </c>
      <c r="D17" s="35">
        <v>77872632.025000006</v>
      </c>
      <c r="E17" s="35">
        <v>205982.45500000002</v>
      </c>
      <c r="F17" s="35">
        <v>78078614.480000004</v>
      </c>
      <c r="G17" s="35">
        <v>302898213.47499996</v>
      </c>
      <c r="H17" s="46">
        <v>0.25777178935538458</v>
      </c>
      <c r="I17" s="35">
        <v>27260839.212749995</v>
      </c>
      <c r="J17" s="15"/>
    </row>
    <row r="18" spans="1:10" ht="15" x14ac:dyDescent="0.25">
      <c r="A18" s="30">
        <v>9</v>
      </c>
      <c r="B18" s="45" t="s">
        <v>23</v>
      </c>
      <c r="C18" s="45" t="s">
        <v>66</v>
      </c>
      <c r="D18" s="35">
        <v>73748211.840000004</v>
      </c>
      <c r="E18" s="35">
        <v>426052.39</v>
      </c>
      <c r="F18" s="35">
        <v>74174264.230000004</v>
      </c>
      <c r="G18" s="35">
        <v>299450427.14499998</v>
      </c>
      <c r="H18" s="46">
        <v>0.24770131382742466</v>
      </c>
      <c r="I18" s="35">
        <v>26950538.443049997</v>
      </c>
      <c r="J18" s="15"/>
    </row>
    <row r="19" spans="1:10" ht="15" x14ac:dyDescent="0.25">
      <c r="A19" s="30">
        <v>10</v>
      </c>
      <c r="B19" s="45" t="s">
        <v>20</v>
      </c>
      <c r="C19" s="45" t="s">
        <v>64</v>
      </c>
      <c r="D19" s="35">
        <v>61049670.375</v>
      </c>
      <c r="E19" s="35">
        <v>427811.57</v>
      </c>
      <c r="F19" s="35">
        <v>61477481.945</v>
      </c>
      <c r="G19" s="35">
        <v>279324456.255</v>
      </c>
      <c r="H19" s="46">
        <v>0.22009344534041148</v>
      </c>
      <c r="I19" s="35">
        <v>25139201.06295</v>
      </c>
      <c r="J19" s="15"/>
    </row>
    <row r="20" spans="1:10" ht="15" x14ac:dyDescent="0.25">
      <c r="A20" s="30">
        <v>11</v>
      </c>
      <c r="B20" s="45" t="s">
        <v>24</v>
      </c>
      <c r="C20" s="45" t="s">
        <v>67</v>
      </c>
      <c r="D20" s="35">
        <v>40362515</v>
      </c>
      <c r="E20" s="35">
        <v>365871</v>
      </c>
      <c r="F20" s="35">
        <v>40728386</v>
      </c>
      <c r="G20" s="35">
        <v>257623352.845</v>
      </c>
      <c r="H20" s="46">
        <v>0.15809275653866819</v>
      </c>
      <c r="I20" s="35">
        <v>23186101.756049998</v>
      </c>
      <c r="J20" s="15"/>
    </row>
    <row r="21" spans="1:10" ht="15" x14ac:dyDescent="0.25">
      <c r="A21" s="30">
        <v>12</v>
      </c>
      <c r="B21" s="45" t="s">
        <v>22</v>
      </c>
      <c r="C21" s="45" t="s">
        <v>63</v>
      </c>
      <c r="D21" s="35">
        <v>57266331.255000003</v>
      </c>
      <c r="E21" s="35">
        <v>815164.90499999991</v>
      </c>
      <c r="F21" s="35">
        <v>58081496.160000004</v>
      </c>
      <c r="G21" s="35">
        <v>257340578.93499997</v>
      </c>
      <c r="H21" s="46">
        <v>0.22569894107011565</v>
      </c>
      <c r="I21" s="35">
        <v>23160652.104149997</v>
      </c>
      <c r="J21" s="15"/>
    </row>
    <row r="22" spans="1:10" ht="15" x14ac:dyDescent="0.25">
      <c r="A22" s="30">
        <v>13</v>
      </c>
      <c r="B22" s="45" t="s">
        <v>21</v>
      </c>
      <c r="C22" s="45" t="s">
        <v>68</v>
      </c>
      <c r="D22" s="35">
        <v>51595625.579999998</v>
      </c>
      <c r="E22" s="35">
        <v>0</v>
      </c>
      <c r="F22" s="35">
        <v>51595625.579999998</v>
      </c>
      <c r="G22" s="35">
        <v>243362144.96500003</v>
      </c>
      <c r="H22" s="46">
        <v>0.21201171442428074</v>
      </c>
      <c r="I22" s="35">
        <v>21902593.046850003</v>
      </c>
      <c r="J22" s="15"/>
    </row>
    <row r="23" spans="1:10" ht="15" x14ac:dyDescent="0.25">
      <c r="A23" s="30">
        <v>14</v>
      </c>
      <c r="B23" s="45" t="s">
        <v>29</v>
      </c>
      <c r="C23" s="45" t="s">
        <v>81</v>
      </c>
      <c r="D23" s="35">
        <v>46003871.670000002</v>
      </c>
      <c r="E23" s="35">
        <v>78278.315000000002</v>
      </c>
      <c r="F23" s="35">
        <v>46082149.984999999</v>
      </c>
      <c r="G23" s="35">
        <v>235675541.27500001</v>
      </c>
      <c r="H23" s="46">
        <v>0.19553216993030537</v>
      </c>
      <c r="I23" s="35">
        <v>21210798.714749999</v>
      </c>
      <c r="J23" s="15"/>
    </row>
    <row r="24" spans="1:10" ht="15" x14ac:dyDescent="0.25">
      <c r="A24" s="30">
        <v>15</v>
      </c>
      <c r="B24" s="45" t="s">
        <v>39</v>
      </c>
      <c r="C24" s="45" t="s">
        <v>77</v>
      </c>
      <c r="D24" s="35">
        <v>35566985.275000006</v>
      </c>
      <c r="E24" s="35">
        <v>577902.34000000008</v>
      </c>
      <c r="F24" s="35">
        <v>36144887.61500001</v>
      </c>
      <c r="G24" s="35">
        <v>201140807.88999999</v>
      </c>
      <c r="H24" s="46">
        <v>0.17969942546301668</v>
      </c>
      <c r="I24" s="35">
        <v>18102672.710099999</v>
      </c>
      <c r="J24" s="15"/>
    </row>
    <row r="25" spans="1:10" ht="15" x14ac:dyDescent="0.25">
      <c r="A25" s="30">
        <v>16</v>
      </c>
      <c r="B25" s="45" t="s">
        <v>32</v>
      </c>
      <c r="C25" s="45" t="s">
        <v>82</v>
      </c>
      <c r="D25" s="35">
        <v>28728548.350000001</v>
      </c>
      <c r="E25" s="35">
        <v>259785.22</v>
      </c>
      <c r="F25" s="35">
        <v>28988333.57</v>
      </c>
      <c r="G25" s="35">
        <v>199724716.155</v>
      </c>
      <c r="H25" s="46">
        <v>0.14514144332293394</v>
      </c>
      <c r="I25" s="35">
        <v>17975224.453949999</v>
      </c>
      <c r="J25" s="15"/>
    </row>
    <row r="26" spans="1:10" ht="15" x14ac:dyDescent="0.25">
      <c r="A26" s="30">
        <v>17</v>
      </c>
      <c r="B26" s="45" t="s">
        <v>85</v>
      </c>
      <c r="C26" s="45" t="s">
        <v>86</v>
      </c>
      <c r="D26" s="35">
        <v>25368733.725000001</v>
      </c>
      <c r="E26" s="35">
        <v>1170</v>
      </c>
      <c r="F26" s="35">
        <v>25369903.725000001</v>
      </c>
      <c r="G26" s="35">
        <v>197532582.90000001</v>
      </c>
      <c r="H26" s="46">
        <v>0.12843402011223334</v>
      </c>
      <c r="I26" s="35">
        <v>17777932.460999999</v>
      </c>
      <c r="J26" s="15"/>
    </row>
    <row r="27" spans="1:10" ht="15" x14ac:dyDescent="0.25">
      <c r="A27" s="30">
        <v>18</v>
      </c>
      <c r="B27" s="45" t="s">
        <v>35</v>
      </c>
      <c r="C27" s="45" t="s">
        <v>70</v>
      </c>
      <c r="D27" s="35">
        <v>37200129.719999999</v>
      </c>
      <c r="E27" s="35">
        <v>429892.87</v>
      </c>
      <c r="F27" s="35">
        <v>37630022.589999996</v>
      </c>
      <c r="G27" s="35">
        <v>179340119.19</v>
      </c>
      <c r="H27" s="46">
        <v>0.2098249000834736</v>
      </c>
      <c r="I27" s="35">
        <v>16140610.7271</v>
      </c>
      <c r="J27" s="15"/>
    </row>
    <row r="28" spans="1:10" ht="15" x14ac:dyDescent="0.25">
      <c r="A28" s="30">
        <v>19</v>
      </c>
      <c r="B28" s="45" t="s">
        <v>36</v>
      </c>
      <c r="C28" s="45" t="s">
        <v>78</v>
      </c>
      <c r="D28" s="35">
        <v>22666163.484999996</v>
      </c>
      <c r="E28" s="35">
        <v>2106.2600000000002</v>
      </c>
      <c r="F28" s="35">
        <v>22668269.744999997</v>
      </c>
      <c r="G28" s="35">
        <v>172486068.95500001</v>
      </c>
      <c r="H28" s="46">
        <v>0.13142087289909735</v>
      </c>
      <c r="I28" s="35">
        <v>15523746.205950001</v>
      </c>
      <c r="J28" s="15"/>
    </row>
    <row r="29" spans="1:10" ht="15" x14ac:dyDescent="0.25">
      <c r="A29" s="30">
        <v>20</v>
      </c>
      <c r="B29" s="45" t="s">
        <v>87</v>
      </c>
      <c r="C29" s="45" t="s">
        <v>88</v>
      </c>
      <c r="D29" s="35">
        <v>23076491.115000002</v>
      </c>
      <c r="E29" s="35">
        <v>0</v>
      </c>
      <c r="F29" s="35">
        <v>23076491.115000002</v>
      </c>
      <c r="G29" s="35">
        <v>170244077.93000001</v>
      </c>
      <c r="H29" s="46">
        <v>0.13554944991677456</v>
      </c>
      <c r="I29" s="35">
        <v>15321967.013700001</v>
      </c>
      <c r="J29" s="15"/>
    </row>
    <row r="30" spans="1:10" ht="15" x14ac:dyDescent="0.25">
      <c r="A30" s="30">
        <v>21</v>
      </c>
      <c r="B30" s="45" t="s">
        <v>34</v>
      </c>
      <c r="C30" s="45" t="s">
        <v>71</v>
      </c>
      <c r="D30" s="35">
        <v>34327423.149999999</v>
      </c>
      <c r="E30" s="35">
        <v>480573.33500000002</v>
      </c>
      <c r="F30" s="35">
        <v>34807996.484999999</v>
      </c>
      <c r="G30" s="35">
        <v>166765443.76800001</v>
      </c>
      <c r="H30" s="46">
        <v>0.20872427583632991</v>
      </c>
      <c r="I30" s="35">
        <v>15008889.93912</v>
      </c>
      <c r="J30" s="15"/>
    </row>
    <row r="31" spans="1:10" ht="15" x14ac:dyDescent="0.25">
      <c r="A31" s="30">
        <v>22</v>
      </c>
      <c r="B31" s="45" t="s">
        <v>41</v>
      </c>
      <c r="C31" s="45" t="s">
        <v>75</v>
      </c>
      <c r="D31" s="35">
        <v>42724686.319999993</v>
      </c>
      <c r="E31" s="35">
        <v>121902.465</v>
      </c>
      <c r="F31" s="35">
        <v>42846588.784999996</v>
      </c>
      <c r="G31" s="35">
        <v>148799711.30000001</v>
      </c>
      <c r="H31" s="46">
        <v>0.28794806394896544</v>
      </c>
      <c r="I31" s="35">
        <v>13391974.017000001</v>
      </c>
      <c r="J31" s="15"/>
    </row>
    <row r="32" spans="1:10" ht="15" x14ac:dyDescent="0.25">
      <c r="A32" s="30">
        <v>23</v>
      </c>
      <c r="B32" s="45" t="s">
        <v>57</v>
      </c>
      <c r="C32" s="45" t="s">
        <v>84</v>
      </c>
      <c r="D32" s="35">
        <v>33158482.635000005</v>
      </c>
      <c r="E32" s="35">
        <v>121047.18</v>
      </c>
      <c r="F32" s="35">
        <v>33279529.815000005</v>
      </c>
      <c r="G32" s="35">
        <v>146972272.18500003</v>
      </c>
      <c r="H32" s="46">
        <v>0.22643407031980628</v>
      </c>
      <c r="I32" s="35">
        <v>13227504.496650003</v>
      </c>
      <c r="J32" s="15"/>
    </row>
    <row r="33" spans="1:65" ht="15" x14ac:dyDescent="0.25">
      <c r="A33" s="30">
        <v>24</v>
      </c>
      <c r="B33" s="45" t="s">
        <v>89</v>
      </c>
      <c r="C33" s="45" t="s">
        <v>90</v>
      </c>
      <c r="D33" s="35">
        <v>21470767.510000002</v>
      </c>
      <c r="E33" s="35">
        <v>0</v>
      </c>
      <c r="F33" s="35">
        <v>21470767.510000002</v>
      </c>
      <c r="G33" s="35">
        <v>140398562.16</v>
      </c>
      <c r="H33" s="46">
        <v>0.15292726064766704</v>
      </c>
      <c r="I33" s="35">
        <v>12635870.5944</v>
      </c>
      <c r="J33" s="15"/>
    </row>
    <row r="34" spans="1:65" ht="15" x14ac:dyDescent="0.25">
      <c r="A34" s="30">
        <v>25</v>
      </c>
      <c r="B34" s="45" t="s">
        <v>42</v>
      </c>
      <c r="C34" s="45" t="s">
        <v>43</v>
      </c>
      <c r="D34" s="35">
        <v>19165811.484999999</v>
      </c>
      <c r="E34" s="35">
        <v>0</v>
      </c>
      <c r="F34" s="35">
        <v>19165811.484999999</v>
      </c>
      <c r="G34" s="35">
        <v>137926252.05000001</v>
      </c>
      <c r="H34" s="46">
        <v>0.13895695127024948</v>
      </c>
      <c r="I34" s="35">
        <v>12413362.684500001</v>
      </c>
      <c r="J34" s="15"/>
    </row>
    <row r="35" spans="1:65" ht="15" x14ac:dyDescent="0.25">
      <c r="A35" s="30">
        <v>26</v>
      </c>
      <c r="B35" s="45" t="s">
        <v>37</v>
      </c>
      <c r="C35" s="45" t="s">
        <v>38</v>
      </c>
      <c r="D35" s="35">
        <v>27634038.835000001</v>
      </c>
      <c r="E35" s="35">
        <v>81060.149999999994</v>
      </c>
      <c r="F35" s="35">
        <v>27715098.984999999</v>
      </c>
      <c r="G35" s="35">
        <v>136374139.20799997</v>
      </c>
      <c r="H35" s="46">
        <v>0.20322840639696721</v>
      </c>
      <c r="I35" s="35">
        <v>12273672.528719997</v>
      </c>
      <c r="J35" s="15"/>
    </row>
    <row r="36" spans="1:65" ht="15" x14ac:dyDescent="0.25">
      <c r="A36" s="30">
        <v>27</v>
      </c>
      <c r="B36" s="45" t="s">
        <v>33</v>
      </c>
      <c r="C36" s="45" t="s">
        <v>69</v>
      </c>
      <c r="D36" s="35">
        <v>37469748.534999996</v>
      </c>
      <c r="E36" s="35">
        <v>53279.38</v>
      </c>
      <c r="F36" s="35">
        <v>37523027.914999999</v>
      </c>
      <c r="G36" s="35">
        <v>134614975.36500001</v>
      </c>
      <c r="H36" s="46">
        <v>0.27874334050322913</v>
      </c>
      <c r="I36" s="35">
        <v>12115347.782850001</v>
      </c>
      <c r="J36" s="15"/>
    </row>
    <row r="37" spans="1:65" ht="15" x14ac:dyDescent="0.25">
      <c r="A37" s="30">
        <v>28</v>
      </c>
      <c r="B37" s="45" t="s">
        <v>28</v>
      </c>
      <c r="C37" s="45" t="s">
        <v>73</v>
      </c>
      <c r="D37" s="35">
        <v>18652624.804999996</v>
      </c>
      <c r="E37" s="35">
        <v>7220.75</v>
      </c>
      <c r="F37" s="35">
        <v>18659845.554999996</v>
      </c>
      <c r="G37" s="35">
        <v>134428505.06499997</v>
      </c>
      <c r="H37" s="46">
        <v>0.13880869645896482</v>
      </c>
      <c r="I37" s="35">
        <v>12098565.455849996</v>
      </c>
      <c r="J37" s="15"/>
    </row>
    <row r="38" spans="1:65" ht="15" x14ac:dyDescent="0.25">
      <c r="A38" s="30">
        <v>29</v>
      </c>
      <c r="B38" s="45" t="s">
        <v>31</v>
      </c>
      <c r="C38" s="45" t="s">
        <v>74</v>
      </c>
      <c r="D38" s="35">
        <v>27067177.780000001</v>
      </c>
      <c r="E38" s="35">
        <v>361993.5</v>
      </c>
      <c r="F38" s="35">
        <v>27429171.280000001</v>
      </c>
      <c r="G38" s="35">
        <v>120374576.83499999</v>
      </c>
      <c r="H38" s="46">
        <v>0.2278651522704645</v>
      </c>
      <c r="I38" s="35">
        <v>10833711.91515</v>
      </c>
      <c r="J38" s="15"/>
    </row>
    <row r="39" spans="1:65" ht="15" x14ac:dyDescent="0.25">
      <c r="A39" s="30">
        <v>30</v>
      </c>
      <c r="B39" s="45" t="s">
        <v>95</v>
      </c>
      <c r="C39" s="45" t="s">
        <v>96</v>
      </c>
      <c r="D39" s="35">
        <v>22179811.360000003</v>
      </c>
      <c r="E39" s="35">
        <v>60955.425000000003</v>
      </c>
      <c r="F39" s="35">
        <v>22240766.785000004</v>
      </c>
      <c r="G39" s="35">
        <v>112175140.097</v>
      </c>
      <c r="H39" s="46">
        <v>0.1982682327454014</v>
      </c>
      <c r="I39" s="35">
        <v>10095762.60873</v>
      </c>
      <c r="J39" s="15"/>
    </row>
    <row r="40" spans="1:65" ht="15" x14ac:dyDescent="0.25">
      <c r="A40" s="30">
        <v>31</v>
      </c>
      <c r="B40" s="45" t="s">
        <v>97</v>
      </c>
      <c r="C40" s="45" t="s">
        <v>98</v>
      </c>
      <c r="D40" s="35">
        <v>16129186.485000003</v>
      </c>
      <c r="E40" s="35">
        <v>0</v>
      </c>
      <c r="F40" s="35">
        <v>16129186.485000003</v>
      </c>
      <c r="G40" s="35">
        <v>108865600.70999999</v>
      </c>
      <c r="H40" s="46">
        <v>0.14815686846725346</v>
      </c>
      <c r="I40" s="35">
        <v>9797904.0638999995</v>
      </c>
      <c r="J40" s="15"/>
    </row>
    <row r="41" spans="1:65" ht="15" x14ac:dyDescent="0.25">
      <c r="A41" s="30">
        <v>32</v>
      </c>
      <c r="B41" s="45" t="s">
        <v>120</v>
      </c>
      <c r="C41" s="45" t="s">
        <v>116</v>
      </c>
      <c r="D41" s="35">
        <v>8833414.2700000014</v>
      </c>
      <c r="E41" s="35">
        <v>0</v>
      </c>
      <c r="F41" s="35">
        <v>8833414.2700000014</v>
      </c>
      <c r="G41" s="35">
        <v>90760263.854000002</v>
      </c>
      <c r="H41" s="46">
        <v>9.7326890589583645E-2</v>
      </c>
      <c r="I41" s="35">
        <v>8168423.7468600003</v>
      </c>
      <c r="J41" s="15"/>
    </row>
    <row r="42" spans="1:65" ht="15" x14ac:dyDescent="0.25">
      <c r="A42" s="30">
        <v>33</v>
      </c>
      <c r="B42" s="45" t="s">
        <v>99</v>
      </c>
      <c r="C42" s="45" t="s">
        <v>100</v>
      </c>
      <c r="D42" s="35">
        <v>13122439.720000003</v>
      </c>
      <c r="E42" s="35">
        <v>73186.570000000007</v>
      </c>
      <c r="F42" s="35">
        <v>13195626.290000003</v>
      </c>
      <c r="G42" s="35">
        <v>89265328.135000005</v>
      </c>
      <c r="H42" s="46">
        <v>0.14782476652125962</v>
      </c>
      <c r="I42" s="35">
        <v>8033879.5321500003</v>
      </c>
      <c r="J42" s="15"/>
    </row>
    <row r="43" spans="1:65" ht="15" x14ac:dyDescent="0.25">
      <c r="A43" s="30">
        <v>34</v>
      </c>
      <c r="B43" s="45" t="s">
        <v>122</v>
      </c>
      <c r="C43" s="45" t="s">
        <v>117</v>
      </c>
      <c r="D43" s="35">
        <v>9041431.5999999978</v>
      </c>
      <c r="E43" s="35">
        <v>0</v>
      </c>
      <c r="F43" s="35">
        <v>9041431.5999999978</v>
      </c>
      <c r="G43" s="35">
        <v>77498384.14199999</v>
      </c>
      <c r="H43" s="46">
        <v>0.11666606601027213</v>
      </c>
      <c r="I43" s="35">
        <v>6974854.5727799991</v>
      </c>
      <c r="J43" s="15"/>
    </row>
    <row r="44" spans="1:65" ht="15" x14ac:dyDescent="0.25">
      <c r="A44" s="30">
        <v>35</v>
      </c>
      <c r="B44" s="45" t="s">
        <v>121</v>
      </c>
      <c r="C44" s="45" t="s">
        <v>118</v>
      </c>
      <c r="D44" s="35">
        <v>14068471.814999999</v>
      </c>
      <c r="E44" s="35">
        <v>135477.39000000001</v>
      </c>
      <c r="F44" s="35">
        <v>14203949.205</v>
      </c>
      <c r="G44" s="35">
        <v>77061976.169999987</v>
      </c>
      <c r="H44" s="46">
        <v>0.18431851752238815</v>
      </c>
      <c r="I44" s="35">
        <v>6935577.855299999</v>
      </c>
      <c r="J44" s="15"/>
    </row>
    <row r="45" spans="1:65" ht="15" x14ac:dyDescent="0.25">
      <c r="A45" s="30">
        <v>36</v>
      </c>
      <c r="B45" s="45" t="s">
        <v>91</v>
      </c>
      <c r="C45" s="45" t="s">
        <v>92</v>
      </c>
      <c r="D45" s="35">
        <v>16144695.969999999</v>
      </c>
      <c r="E45" s="35">
        <v>0</v>
      </c>
      <c r="F45" s="35">
        <v>16144695.969999999</v>
      </c>
      <c r="G45" s="35">
        <v>73344920.225000009</v>
      </c>
      <c r="H45" s="46">
        <v>0.22012016538395515</v>
      </c>
      <c r="I45" s="35">
        <v>6601042.8202500008</v>
      </c>
      <c r="J45" s="15"/>
    </row>
    <row r="46" spans="1:65" s="10" customFormat="1" x14ac:dyDescent="0.2">
      <c r="A46" s="104" t="s">
        <v>44</v>
      </c>
      <c r="B46" s="105"/>
      <c r="C46" s="106"/>
      <c r="D46" s="38">
        <f>SUM(D10:D45)</f>
        <v>1734790212.0099998</v>
      </c>
      <c r="E46" s="38">
        <f t="shared" ref="E46:I46" si="0">SUM(E10:E45)</f>
        <v>6957835.2449999992</v>
      </c>
      <c r="F46" s="38">
        <f t="shared" si="0"/>
        <v>1741748047.2549992</v>
      </c>
      <c r="G46" s="38">
        <f>SUM(G10:G45)</f>
        <v>10081464489.292</v>
      </c>
      <c r="H46" s="38"/>
      <c r="I46" s="38">
        <f t="shared" si="0"/>
        <v>907331804.03628027</v>
      </c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</row>
    <row r="47" spans="1:65" x14ac:dyDescent="0.2">
      <c r="A47" s="18" t="s">
        <v>58</v>
      </c>
      <c r="B47" s="18"/>
      <c r="C47" s="18"/>
    </row>
    <row r="48" spans="1:65" x14ac:dyDescent="0.2">
      <c r="A48" s="19" t="s">
        <v>108</v>
      </c>
      <c r="B48" s="19"/>
      <c r="C48" s="19"/>
      <c r="D48" s="25"/>
    </row>
  </sheetData>
  <mergeCells count="4">
    <mergeCell ref="A8:A9"/>
    <mergeCell ref="B8:B9"/>
    <mergeCell ref="C8:C9"/>
    <mergeCell ref="A46:C46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48"/>
  <sheetViews>
    <sheetView showGridLines="0" zoomScale="70" zoomScaleNormal="70" workbookViewId="0">
      <selection activeCell="A10" sqref="A10"/>
    </sheetView>
  </sheetViews>
  <sheetFormatPr baseColWidth="10" defaultColWidth="11.42578125" defaultRowHeight="12" x14ac:dyDescent="0.2"/>
  <cols>
    <col min="1" max="1" width="6.42578125" style="9" customWidth="1"/>
    <col min="2" max="2" width="14.42578125" style="9" bestFit="1" customWidth="1"/>
    <col min="3" max="3" width="92.5703125" style="9" customWidth="1"/>
    <col min="4" max="4" width="20.85546875" style="20" customWidth="1"/>
    <col min="5" max="5" width="17.42578125" style="20" customWidth="1"/>
    <col min="6" max="6" width="18.5703125" style="20" bestFit="1" customWidth="1"/>
    <col min="7" max="7" width="24.42578125" style="20" customWidth="1"/>
    <col min="8" max="8" width="13.7109375" style="26" customWidth="1"/>
    <col min="9" max="9" width="16.7109375" style="20" bestFit="1" customWidth="1"/>
    <col min="10" max="10" width="13.28515625" style="9" bestFit="1" customWidth="1"/>
    <col min="11" max="16384" width="11.42578125" style="9"/>
  </cols>
  <sheetData>
    <row r="1" spans="1:65" ht="15" x14ac:dyDescent="0.25">
      <c r="C1" s="28" t="s">
        <v>6</v>
      </c>
    </row>
    <row r="3" spans="1:65" ht="15" x14ac:dyDescent="0.25">
      <c r="D3" s="21"/>
      <c r="E3" s="22"/>
    </row>
    <row r="4" spans="1:65" ht="15" x14ac:dyDescent="0.25">
      <c r="D4" s="22"/>
      <c r="E4" s="22"/>
    </row>
    <row r="5" spans="1:65" x14ac:dyDescent="0.2">
      <c r="A5" s="16" t="s">
        <v>106</v>
      </c>
      <c r="B5" s="16"/>
      <c r="C5" s="16"/>
    </row>
    <row r="6" spans="1:65" x14ac:dyDescent="0.2">
      <c r="A6" s="16" t="s">
        <v>127</v>
      </c>
      <c r="B6" s="16"/>
      <c r="C6" s="16"/>
    </row>
    <row r="7" spans="1:65" x14ac:dyDescent="0.2">
      <c r="A7" s="17" t="s">
        <v>8</v>
      </c>
      <c r="B7" s="17"/>
      <c r="C7" s="17"/>
    </row>
    <row r="8" spans="1:65" s="10" customFormat="1" x14ac:dyDescent="0.2">
      <c r="A8" s="108" t="s">
        <v>9</v>
      </c>
      <c r="B8" s="109" t="s">
        <v>10</v>
      </c>
      <c r="C8" s="109" t="s">
        <v>11</v>
      </c>
      <c r="D8" s="23" t="s">
        <v>12</v>
      </c>
      <c r="E8" s="23" t="s">
        <v>13</v>
      </c>
      <c r="F8" s="23" t="s">
        <v>14</v>
      </c>
      <c r="G8" s="23" t="s">
        <v>54</v>
      </c>
      <c r="H8" s="27" t="s">
        <v>55</v>
      </c>
      <c r="I8" s="23" t="s">
        <v>56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1" customFormat="1" ht="71.25" customHeight="1" x14ac:dyDescent="0.2">
      <c r="A9" s="108"/>
      <c r="B9" s="109"/>
      <c r="C9" s="109"/>
      <c r="D9" s="42" t="s">
        <v>15</v>
      </c>
      <c r="E9" s="42" t="s">
        <v>16</v>
      </c>
      <c r="F9" s="42" t="s">
        <v>46</v>
      </c>
      <c r="G9" s="42" t="s">
        <v>47</v>
      </c>
      <c r="H9" s="43" t="s">
        <v>45</v>
      </c>
      <c r="I9" s="42" t="s">
        <v>48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ht="15" x14ac:dyDescent="0.25">
      <c r="A10" s="30">
        <v>1</v>
      </c>
      <c r="B10" s="45" t="s">
        <v>18</v>
      </c>
      <c r="C10" s="45" t="s">
        <v>59</v>
      </c>
      <c r="D10" s="35">
        <v>245979249.64499998</v>
      </c>
      <c r="E10" s="35">
        <v>0</v>
      </c>
      <c r="F10" s="35">
        <v>245979249.64499998</v>
      </c>
      <c r="G10" s="35">
        <v>1924900162.7270002</v>
      </c>
      <c r="H10" s="46">
        <v>0.12778805592520806</v>
      </c>
      <c r="I10" s="35">
        <v>173241014.64543003</v>
      </c>
      <c r="J10" s="15"/>
    </row>
    <row r="11" spans="1:65" ht="15" x14ac:dyDescent="0.25">
      <c r="A11" s="30">
        <v>2</v>
      </c>
      <c r="B11" s="45" t="s">
        <v>40</v>
      </c>
      <c r="C11" s="45" t="s">
        <v>76</v>
      </c>
      <c r="D11" s="35">
        <v>146247745.53</v>
      </c>
      <c r="E11" s="35">
        <v>584553.23499999999</v>
      </c>
      <c r="F11" s="35">
        <v>146832298.76500002</v>
      </c>
      <c r="G11" s="35">
        <v>827136599.99199998</v>
      </c>
      <c r="H11" s="46">
        <v>0.17751880253687258</v>
      </c>
      <c r="I11" s="35">
        <v>74442293.999279991</v>
      </c>
      <c r="J11" s="15"/>
    </row>
    <row r="12" spans="1:65" ht="15" x14ac:dyDescent="0.25">
      <c r="A12" s="30">
        <v>3</v>
      </c>
      <c r="B12" s="45" t="s">
        <v>19</v>
      </c>
      <c r="C12" s="45" t="s">
        <v>60</v>
      </c>
      <c r="D12" s="35">
        <v>143368059.535</v>
      </c>
      <c r="E12" s="35">
        <v>0</v>
      </c>
      <c r="F12" s="35">
        <v>143368059.535</v>
      </c>
      <c r="G12" s="35">
        <v>797324451.41799998</v>
      </c>
      <c r="H12" s="46">
        <v>0.17981144223035853</v>
      </c>
      <c r="I12" s="35">
        <v>71759200.627619997</v>
      </c>
      <c r="J12" s="15"/>
    </row>
    <row r="13" spans="1:65" ht="15" x14ac:dyDescent="0.25">
      <c r="A13" s="30">
        <v>4</v>
      </c>
      <c r="B13" s="45" t="s">
        <v>25</v>
      </c>
      <c r="C13" s="45" t="s">
        <v>62</v>
      </c>
      <c r="D13" s="35">
        <v>63528068.765000001</v>
      </c>
      <c r="E13" s="35">
        <v>577877.40999999992</v>
      </c>
      <c r="F13" s="35">
        <v>64105946.174999997</v>
      </c>
      <c r="G13" s="35">
        <v>459158602.55699992</v>
      </c>
      <c r="H13" s="46">
        <v>0.13961612788696884</v>
      </c>
      <c r="I13" s="35">
        <v>41324274.230129994</v>
      </c>
      <c r="J13" s="15"/>
    </row>
    <row r="14" spans="1:65" ht="15" x14ac:dyDescent="0.25">
      <c r="A14" s="30">
        <v>5</v>
      </c>
      <c r="B14" s="45" t="s">
        <v>17</v>
      </c>
      <c r="C14" s="45" t="s">
        <v>61</v>
      </c>
      <c r="D14" s="35">
        <v>71175264.38499999</v>
      </c>
      <c r="E14" s="35">
        <v>19800.075000000001</v>
      </c>
      <c r="F14" s="35">
        <v>71195064.459999993</v>
      </c>
      <c r="G14" s="35">
        <v>444381368.23999995</v>
      </c>
      <c r="H14" s="46">
        <v>0.16021163250379392</v>
      </c>
      <c r="I14" s="35">
        <v>39994323.14159999</v>
      </c>
      <c r="J14" s="15"/>
    </row>
    <row r="15" spans="1:65" ht="15" x14ac:dyDescent="0.25">
      <c r="A15" s="30">
        <v>6</v>
      </c>
      <c r="B15" s="45" t="s">
        <v>30</v>
      </c>
      <c r="C15" s="45" t="s">
        <v>72</v>
      </c>
      <c r="D15" s="35">
        <v>68110983.939999998</v>
      </c>
      <c r="E15" s="35">
        <v>136638.935</v>
      </c>
      <c r="F15" s="35">
        <v>68247622.875</v>
      </c>
      <c r="G15" s="35">
        <v>419848496.41000003</v>
      </c>
      <c r="H15" s="46">
        <v>0.16255297674891106</v>
      </c>
      <c r="I15" s="35">
        <v>37786364.676899999</v>
      </c>
      <c r="J15" s="15"/>
    </row>
    <row r="16" spans="1:65" ht="15" x14ac:dyDescent="0.25">
      <c r="A16" s="30">
        <v>7</v>
      </c>
      <c r="B16" s="45" t="s">
        <v>26</v>
      </c>
      <c r="C16" s="45" t="s">
        <v>65</v>
      </c>
      <c r="D16" s="35">
        <v>58912704.890000001</v>
      </c>
      <c r="E16" s="35">
        <v>552252.12</v>
      </c>
      <c r="F16" s="35">
        <v>59464957.009999998</v>
      </c>
      <c r="G16" s="35">
        <v>352579744.67700005</v>
      </c>
      <c r="H16" s="46">
        <v>0.16865675895385346</v>
      </c>
      <c r="I16" s="35">
        <v>31732177.020930003</v>
      </c>
      <c r="J16" s="15"/>
    </row>
    <row r="17" spans="1:10" ht="15" x14ac:dyDescent="0.25">
      <c r="A17" s="30">
        <v>8</v>
      </c>
      <c r="B17" s="45" t="s">
        <v>27</v>
      </c>
      <c r="C17" s="45" t="s">
        <v>83</v>
      </c>
      <c r="D17" s="35">
        <v>78439379.620000005</v>
      </c>
      <c r="E17" s="35">
        <v>205982.45500000002</v>
      </c>
      <c r="F17" s="35">
        <v>78645362.075000003</v>
      </c>
      <c r="G17" s="35">
        <v>308279559.51999998</v>
      </c>
      <c r="H17" s="46">
        <v>0.25511053083588503</v>
      </c>
      <c r="I17" s="35">
        <v>27745160.356799997</v>
      </c>
      <c r="J17" s="15"/>
    </row>
    <row r="18" spans="1:10" ht="15" x14ac:dyDescent="0.25">
      <c r="A18" s="30">
        <v>9</v>
      </c>
      <c r="B18" s="45" t="s">
        <v>23</v>
      </c>
      <c r="C18" s="45" t="s">
        <v>66</v>
      </c>
      <c r="D18" s="35">
        <v>74296697.379999995</v>
      </c>
      <c r="E18" s="35">
        <v>426052.39</v>
      </c>
      <c r="F18" s="35">
        <v>74722749.769999996</v>
      </c>
      <c r="G18" s="35">
        <v>303117931.13</v>
      </c>
      <c r="H18" s="46">
        <v>0.24651378917584787</v>
      </c>
      <c r="I18" s="35">
        <v>27280613.8017</v>
      </c>
      <c r="J18" s="15"/>
    </row>
    <row r="19" spans="1:10" ht="15" x14ac:dyDescent="0.25">
      <c r="A19" s="30">
        <v>10</v>
      </c>
      <c r="B19" s="45" t="s">
        <v>20</v>
      </c>
      <c r="C19" s="45" t="s">
        <v>64</v>
      </c>
      <c r="D19" s="35">
        <v>61311504.840000004</v>
      </c>
      <c r="E19" s="35">
        <v>427811.57</v>
      </c>
      <c r="F19" s="35">
        <v>61739316.410000004</v>
      </c>
      <c r="G19" s="35">
        <v>282355537.25999999</v>
      </c>
      <c r="H19" s="46">
        <v>0.21865806850867212</v>
      </c>
      <c r="I19" s="35">
        <v>25411998.353399999</v>
      </c>
      <c r="J19" s="15"/>
    </row>
    <row r="20" spans="1:10" ht="15" x14ac:dyDescent="0.25">
      <c r="A20" s="30">
        <v>11</v>
      </c>
      <c r="B20" s="45" t="s">
        <v>24</v>
      </c>
      <c r="C20" s="45" t="s">
        <v>67</v>
      </c>
      <c r="D20" s="35">
        <v>40620971.390000008</v>
      </c>
      <c r="E20" s="35">
        <v>365871</v>
      </c>
      <c r="F20" s="35">
        <v>40986842.390000008</v>
      </c>
      <c r="G20" s="35">
        <v>261906608.77999997</v>
      </c>
      <c r="H20" s="46">
        <v>0.15649411284779269</v>
      </c>
      <c r="I20" s="35">
        <v>23571594.790199995</v>
      </c>
      <c r="J20" s="15"/>
    </row>
    <row r="21" spans="1:10" ht="15" x14ac:dyDescent="0.25">
      <c r="A21" s="30">
        <v>12</v>
      </c>
      <c r="B21" s="45" t="s">
        <v>22</v>
      </c>
      <c r="C21" s="45" t="s">
        <v>63</v>
      </c>
      <c r="D21" s="35">
        <v>56832211.75</v>
      </c>
      <c r="E21" s="35">
        <v>815164.90499999991</v>
      </c>
      <c r="F21" s="35">
        <v>57647376.655000001</v>
      </c>
      <c r="G21" s="35">
        <v>251934048.65000001</v>
      </c>
      <c r="H21" s="46">
        <v>0.2288193158642354</v>
      </c>
      <c r="I21" s="35">
        <v>22674064.3785</v>
      </c>
      <c r="J21" s="15"/>
    </row>
    <row r="22" spans="1:10" ht="15" x14ac:dyDescent="0.25">
      <c r="A22" s="30">
        <v>13</v>
      </c>
      <c r="B22" s="45" t="s">
        <v>21</v>
      </c>
      <c r="C22" s="45" t="s">
        <v>68</v>
      </c>
      <c r="D22" s="35">
        <v>51911165.909999996</v>
      </c>
      <c r="E22" s="35">
        <v>0</v>
      </c>
      <c r="F22" s="35">
        <v>51911165.909999996</v>
      </c>
      <c r="G22" s="35">
        <v>245907543.66999999</v>
      </c>
      <c r="H22" s="46">
        <v>0.21110033931965549</v>
      </c>
      <c r="I22" s="35">
        <v>22131678.930299997</v>
      </c>
      <c r="J22" s="15"/>
    </row>
    <row r="23" spans="1:10" ht="15" x14ac:dyDescent="0.25">
      <c r="A23" s="30">
        <v>14</v>
      </c>
      <c r="B23" s="45" t="s">
        <v>29</v>
      </c>
      <c r="C23" s="45" t="s">
        <v>81</v>
      </c>
      <c r="D23" s="35">
        <v>46297407.549999997</v>
      </c>
      <c r="E23" s="35">
        <v>78252.115000000005</v>
      </c>
      <c r="F23" s="35">
        <v>46375659.664999999</v>
      </c>
      <c r="G23" s="35">
        <v>244326708.05000001</v>
      </c>
      <c r="H23" s="46">
        <v>0.18981002950978856</v>
      </c>
      <c r="I23" s="35">
        <v>21989403.7245</v>
      </c>
      <c r="J23" s="15"/>
    </row>
    <row r="24" spans="1:10" ht="15" x14ac:dyDescent="0.25">
      <c r="A24" s="30">
        <v>15</v>
      </c>
      <c r="B24" s="45" t="s">
        <v>32</v>
      </c>
      <c r="C24" s="45" t="s">
        <v>82</v>
      </c>
      <c r="D24" s="35">
        <v>28859021.535000004</v>
      </c>
      <c r="E24" s="35">
        <v>259785.22</v>
      </c>
      <c r="F24" s="35">
        <v>29118806.755000003</v>
      </c>
      <c r="G24" s="35">
        <v>204216901.81999999</v>
      </c>
      <c r="H24" s="46">
        <v>0.14258764331203977</v>
      </c>
      <c r="I24" s="35">
        <v>18379521.163799997</v>
      </c>
      <c r="J24" s="15"/>
    </row>
    <row r="25" spans="1:10" ht="15" x14ac:dyDescent="0.25">
      <c r="A25" s="30">
        <v>16</v>
      </c>
      <c r="B25" s="45" t="s">
        <v>39</v>
      </c>
      <c r="C25" s="45" t="s">
        <v>77</v>
      </c>
      <c r="D25" s="35">
        <v>35822047.539999999</v>
      </c>
      <c r="E25" s="35">
        <v>577902.34000000008</v>
      </c>
      <c r="F25" s="35">
        <v>36399949.880000003</v>
      </c>
      <c r="G25" s="35">
        <v>204117776.36500001</v>
      </c>
      <c r="H25" s="46">
        <v>0.17832817174585627</v>
      </c>
      <c r="I25" s="35">
        <v>18370599.872850001</v>
      </c>
      <c r="J25" s="15"/>
    </row>
    <row r="26" spans="1:10" ht="15" x14ac:dyDescent="0.25">
      <c r="A26" s="30">
        <v>17</v>
      </c>
      <c r="B26" s="45" t="s">
        <v>85</v>
      </c>
      <c r="C26" s="45" t="s">
        <v>86</v>
      </c>
      <c r="D26" s="35">
        <v>25555807</v>
      </c>
      <c r="E26" s="35">
        <v>1170</v>
      </c>
      <c r="F26" s="35">
        <v>25556977</v>
      </c>
      <c r="G26" s="35">
        <v>201484605.30499995</v>
      </c>
      <c r="H26" s="46">
        <v>0.12684332364407094</v>
      </c>
      <c r="I26" s="35">
        <v>18133614.477449995</v>
      </c>
      <c r="J26" s="15"/>
    </row>
    <row r="27" spans="1:10" ht="15" x14ac:dyDescent="0.25">
      <c r="A27" s="30">
        <v>18</v>
      </c>
      <c r="B27" s="45" t="s">
        <v>35</v>
      </c>
      <c r="C27" s="45" t="s">
        <v>70</v>
      </c>
      <c r="D27" s="35">
        <v>37236476.344999999</v>
      </c>
      <c r="E27" s="35">
        <v>429892.87</v>
      </c>
      <c r="F27" s="35">
        <v>37666369.214999996</v>
      </c>
      <c r="G27" s="35">
        <v>181841934.845</v>
      </c>
      <c r="H27" s="46">
        <v>0.2071379698368607</v>
      </c>
      <c r="I27" s="35">
        <v>16365774.136049999</v>
      </c>
      <c r="J27" s="15"/>
    </row>
    <row r="28" spans="1:10" ht="15" x14ac:dyDescent="0.25">
      <c r="A28" s="30">
        <v>19</v>
      </c>
      <c r="B28" s="45" t="s">
        <v>36</v>
      </c>
      <c r="C28" s="45" t="s">
        <v>78</v>
      </c>
      <c r="D28" s="35">
        <v>22716448.444999997</v>
      </c>
      <c r="E28" s="35">
        <v>2106.2600000000002</v>
      </c>
      <c r="F28" s="35">
        <v>22718554.704999998</v>
      </c>
      <c r="G28" s="35">
        <v>179683027.59</v>
      </c>
      <c r="H28" s="46">
        <v>0.12643684275422554</v>
      </c>
      <c r="I28" s="35">
        <v>16171472.483099999</v>
      </c>
      <c r="J28" s="15"/>
    </row>
    <row r="29" spans="1:10" ht="15" x14ac:dyDescent="0.25">
      <c r="A29" s="30">
        <v>20</v>
      </c>
      <c r="B29" s="45" t="s">
        <v>87</v>
      </c>
      <c r="C29" s="45" t="s">
        <v>88</v>
      </c>
      <c r="D29" s="35">
        <v>23367279.109999999</v>
      </c>
      <c r="E29" s="35">
        <v>0</v>
      </c>
      <c r="F29" s="35">
        <v>23367279.109999999</v>
      </c>
      <c r="G29" s="35">
        <v>173365111.31999999</v>
      </c>
      <c r="H29" s="46">
        <v>0.13478651461116831</v>
      </c>
      <c r="I29" s="35">
        <v>15602860.018799998</v>
      </c>
      <c r="J29" s="15"/>
    </row>
    <row r="30" spans="1:10" ht="15" x14ac:dyDescent="0.25">
      <c r="A30" s="30">
        <v>21</v>
      </c>
      <c r="B30" s="45" t="s">
        <v>34</v>
      </c>
      <c r="C30" s="45" t="s">
        <v>71</v>
      </c>
      <c r="D30" s="35">
        <v>34523790.239999995</v>
      </c>
      <c r="E30" s="35">
        <v>480573.33500000002</v>
      </c>
      <c r="F30" s="35">
        <v>35004363.574999996</v>
      </c>
      <c r="G30" s="35">
        <v>170078416.20300001</v>
      </c>
      <c r="H30" s="46">
        <v>0.20581308526074193</v>
      </c>
      <c r="I30" s="35">
        <v>15307057.45827</v>
      </c>
      <c r="J30" s="15"/>
    </row>
    <row r="31" spans="1:10" ht="15" x14ac:dyDescent="0.25">
      <c r="A31" s="30">
        <v>22</v>
      </c>
      <c r="B31" s="45" t="s">
        <v>41</v>
      </c>
      <c r="C31" s="45" t="s">
        <v>75</v>
      </c>
      <c r="D31" s="35">
        <v>42921193.204999998</v>
      </c>
      <c r="E31" s="35">
        <v>121902.465</v>
      </c>
      <c r="F31" s="35">
        <v>43043095.670000002</v>
      </c>
      <c r="G31" s="35">
        <v>148909928.315</v>
      </c>
      <c r="H31" s="46">
        <v>0.28905457249934208</v>
      </c>
      <c r="I31" s="35">
        <v>13401893.548349999</v>
      </c>
      <c r="J31" s="15"/>
    </row>
    <row r="32" spans="1:10" ht="15" x14ac:dyDescent="0.25">
      <c r="A32" s="30">
        <v>23</v>
      </c>
      <c r="B32" s="45" t="s">
        <v>57</v>
      </c>
      <c r="C32" s="45" t="s">
        <v>84</v>
      </c>
      <c r="D32" s="35">
        <v>33338143.055</v>
      </c>
      <c r="E32" s="35">
        <v>121047.18</v>
      </c>
      <c r="F32" s="35">
        <v>33459190.234999999</v>
      </c>
      <c r="G32" s="35">
        <v>148515783.05500001</v>
      </c>
      <c r="H32" s="46">
        <v>0.22529046776536216</v>
      </c>
      <c r="I32" s="35">
        <v>13366420.474950001</v>
      </c>
      <c r="J32" s="15"/>
    </row>
    <row r="33" spans="1:65" ht="15" x14ac:dyDescent="0.25">
      <c r="A33" s="30">
        <v>24</v>
      </c>
      <c r="B33" s="45" t="s">
        <v>89</v>
      </c>
      <c r="C33" s="45" t="s">
        <v>90</v>
      </c>
      <c r="D33" s="35">
        <v>21809004.664999999</v>
      </c>
      <c r="E33" s="35">
        <v>0</v>
      </c>
      <c r="F33" s="35">
        <v>21809004.664999999</v>
      </c>
      <c r="G33" s="35">
        <v>141067384.02999997</v>
      </c>
      <c r="H33" s="46">
        <v>0.15459990851153804</v>
      </c>
      <c r="I33" s="35">
        <v>12696064.562699998</v>
      </c>
      <c r="J33" s="15"/>
    </row>
    <row r="34" spans="1:65" ht="15" x14ac:dyDescent="0.25">
      <c r="A34" s="30">
        <v>25</v>
      </c>
      <c r="B34" s="45" t="s">
        <v>42</v>
      </c>
      <c r="C34" s="45" t="s">
        <v>43</v>
      </c>
      <c r="D34" s="35">
        <v>19220313.029999997</v>
      </c>
      <c r="E34" s="35">
        <v>0</v>
      </c>
      <c r="F34" s="35">
        <v>19220313.029999997</v>
      </c>
      <c r="G34" s="35">
        <v>138533527.67999998</v>
      </c>
      <c r="H34" s="46">
        <v>0.13874123724328449</v>
      </c>
      <c r="I34" s="35">
        <v>12468017.491199998</v>
      </c>
      <c r="J34" s="15"/>
    </row>
    <row r="35" spans="1:65" ht="15" x14ac:dyDescent="0.25">
      <c r="A35" s="30">
        <v>26</v>
      </c>
      <c r="B35" s="45" t="s">
        <v>37</v>
      </c>
      <c r="C35" s="45" t="s">
        <v>38</v>
      </c>
      <c r="D35" s="35">
        <v>27850188.420000002</v>
      </c>
      <c r="E35" s="35">
        <v>81060.149999999994</v>
      </c>
      <c r="F35" s="35">
        <v>27931248.57</v>
      </c>
      <c r="G35" s="35">
        <v>137627360.919</v>
      </c>
      <c r="H35" s="46">
        <v>0.20294837002969793</v>
      </c>
      <c r="I35" s="35">
        <v>12386462.48271</v>
      </c>
      <c r="J35" s="15"/>
    </row>
    <row r="36" spans="1:65" ht="15" x14ac:dyDescent="0.25">
      <c r="A36" s="30">
        <v>27</v>
      </c>
      <c r="B36" s="45" t="s">
        <v>28</v>
      </c>
      <c r="C36" s="45" t="s">
        <v>73</v>
      </c>
      <c r="D36" s="35">
        <v>18737819.039999999</v>
      </c>
      <c r="E36" s="35">
        <v>7220.75</v>
      </c>
      <c r="F36" s="35">
        <v>18745039.789999999</v>
      </c>
      <c r="G36" s="35">
        <v>136003099.59799999</v>
      </c>
      <c r="H36" s="46">
        <v>0.13782803366545962</v>
      </c>
      <c r="I36" s="35">
        <v>12240278.963819999</v>
      </c>
      <c r="J36" s="15"/>
    </row>
    <row r="37" spans="1:65" ht="15" x14ac:dyDescent="0.25">
      <c r="A37" s="30">
        <v>28</v>
      </c>
      <c r="B37" s="45" t="s">
        <v>33</v>
      </c>
      <c r="C37" s="45" t="s">
        <v>69</v>
      </c>
      <c r="D37" s="35">
        <v>37609735.909999996</v>
      </c>
      <c r="E37" s="35">
        <v>53279.38</v>
      </c>
      <c r="F37" s="35">
        <v>37663015.289999999</v>
      </c>
      <c r="G37" s="35">
        <v>135905870.65500003</v>
      </c>
      <c r="H37" s="46">
        <v>0.27712574231328369</v>
      </c>
      <c r="I37" s="35">
        <v>12231528.358950002</v>
      </c>
      <c r="J37" s="15"/>
    </row>
    <row r="38" spans="1:65" ht="15" x14ac:dyDescent="0.25">
      <c r="A38" s="30">
        <v>29</v>
      </c>
      <c r="B38" s="45" t="s">
        <v>31</v>
      </c>
      <c r="C38" s="45" t="s">
        <v>74</v>
      </c>
      <c r="D38" s="35">
        <v>27292823.350000001</v>
      </c>
      <c r="E38" s="35">
        <v>361993.5</v>
      </c>
      <c r="F38" s="35">
        <v>27654816.850000001</v>
      </c>
      <c r="G38" s="35">
        <v>122362182.04000001</v>
      </c>
      <c r="H38" s="46">
        <v>0.22600787587262611</v>
      </c>
      <c r="I38" s="35">
        <v>11012596.3836</v>
      </c>
      <c r="J38" s="15"/>
    </row>
    <row r="39" spans="1:65" ht="15" x14ac:dyDescent="0.25">
      <c r="A39" s="30">
        <v>30</v>
      </c>
      <c r="B39" s="45" t="s">
        <v>95</v>
      </c>
      <c r="C39" s="45" t="s">
        <v>96</v>
      </c>
      <c r="D39" s="35">
        <v>22445286.229999997</v>
      </c>
      <c r="E39" s="35">
        <v>60955.425000000003</v>
      </c>
      <c r="F39" s="35">
        <v>22506241.654999997</v>
      </c>
      <c r="G39" s="35">
        <v>115068314.56200001</v>
      </c>
      <c r="H39" s="46">
        <v>0.19559026080001721</v>
      </c>
      <c r="I39" s="35">
        <v>10356148.31058</v>
      </c>
      <c r="J39" s="15"/>
    </row>
    <row r="40" spans="1:65" ht="15" x14ac:dyDescent="0.25">
      <c r="A40" s="30">
        <v>31</v>
      </c>
      <c r="B40" s="45" t="s">
        <v>97</v>
      </c>
      <c r="C40" s="45" t="s">
        <v>98</v>
      </c>
      <c r="D40" s="35">
        <v>16236360.859999999</v>
      </c>
      <c r="E40" s="35">
        <v>0</v>
      </c>
      <c r="F40" s="35">
        <v>16236360.859999999</v>
      </c>
      <c r="G40" s="35">
        <v>110697524.96499999</v>
      </c>
      <c r="H40" s="46">
        <v>0.14667320579329632</v>
      </c>
      <c r="I40" s="35">
        <v>9962777.2468499988</v>
      </c>
      <c r="J40" s="15"/>
    </row>
    <row r="41" spans="1:65" ht="15" x14ac:dyDescent="0.25">
      <c r="A41" s="30">
        <v>32</v>
      </c>
      <c r="B41" s="45" t="s">
        <v>120</v>
      </c>
      <c r="C41" s="45" t="s">
        <v>116</v>
      </c>
      <c r="D41" s="35">
        <v>9022737.9399999995</v>
      </c>
      <c r="E41" s="35">
        <v>0</v>
      </c>
      <c r="F41" s="35">
        <v>9022737.9399999995</v>
      </c>
      <c r="G41" s="35">
        <v>93407268.979000002</v>
      </c>
      <c r="H41" s="46">
        <v>9.6595672249324707E-2</v>
      </c>
      <c r="I41" s="35">
        <v>8406654.2081099991</v>
      </c>
      <c r="J41" s="15"/>
    </row>
    <row r="42" spans="1:65" ht="15" x14ac:dyDescent="0.25">
      <c r="A42" s="30">
        <v>33</v>
      </c>
      <c r="B42" s="45" t="s">
        <v>99</v>
      </c>
      <c r="C42" s="45" t="s">
        <v>100</v>
      </c>
      <c r="D42" s="35">
        <v>13403287.52</v>
      </c>
      <c r="E42" s="35">
        <v>73186.570000000007</v>
      </c>
      <c r="F42" s="35">
        <v>13476474.09</v>
      </c>
      <c r="G42" s="35">
        <v>89548540.340000004</v>
      </c>
      <c r="H42" s="46">
        <v>0.15049350931720612</v>
      </c>
      <c r="I42" s="35">
        <v>8059368.6305999998</v>
      </c>
      <c r="J42" s="15"/>
    </row>
    <row r="43" spans="1:65" ht="15" x14ac:dyDescent="0.25">
      <c r="A43" s="30">
        <v>34</v>
      </c>
      <c r="B43" s="45" t="s">
        <v>121</v>
      </c>
      <c r="C43" s="45" t="s">
        <v>118</v>
      </c>
      <c r="D43" s="35">
        <v>14180527.5</v>
      </c>
      <c r="E43" s="35">
        <v>135477.39000000001</v>
      </c>
      <c r="F43" s="35">
        <v>14316004.890000001</v>
      </c>
      <c r="G43" s="35">
        <v>78632935.170000017</v>
      </c>
      <c r="H43" s="46">
        <v>0.18206117906001598</v>
      </c>
      <c r="I43" s="35">
        <v>7076964.1653000014</v>
      </c>
      <c r="J43" s="15"/>
    </row>
    <row r="44" spans="1:65" ht="15" x14ac:dyDescent="0.25">
      <c r="A44" s="30">
        <v>35</v>
      </c>
      <c r="B44" s="45" t="s">
        <v>122</v>
      </c>
      <c r="C44" s="45" t="s">
        <v>117</v>
      </c>
      <c r="D44" s="35">
        <v>9119754.8049999997</v>
      </c>
      <c r="E44" s="35">
        <v>0</v>
      </c>
      <c r="F44" s="35">
        <v>9119754.8049999997</v>
      </c>
      <c r="G44" s="35">
        <v>78596750.497000009</v>
      </c>
      <c r="H44" s="46">
        <v>0.11603221185776752</v>
      </c>
      <c r="I44" s="35">
        <v>7073707.5447300002</v>
      </c>
      <c r="J44" s="15"/>
    </row>
    <row r="45" spans="1:65" ht="15" x14ac:dyDescent="0.25">
      <c r="A45" s="30">
        <v>36</v>
      </c>
      <c r="B45" s="45" t="s">
        <v>91</v>
      </c>
      <c r="C45" s="45" t="s">
        <v>92</v>
      </c>
      <c r="D45" s="35">
        <v>16183572.259999998</v>
      </c>
      <c r="E45" s="35">
        <v>0</v>
      </c>
      <c r="F45" s="35">
        <v>16183572.259999998</v>
      </c>
      <c r="G45" s="35">
        <v>73331970.010000005</v>
      </c>
      <c r="H45" s="46">
        <v>0.22068917905509841</v>
      </c>
      <c r="I45" s="35">
        <v>6599877.3009000001</v>
      </c>
      <c r="J45" s="15"/>
    </row>
    <row r="46" spans="1:65" s="10" customFormat="1" x14ac:dyDescent="0.2">
      <c r="A46" s="104" t="s">
        <v>44</v>
      </c>
      <c r="B46" s="105"/>
      <c r="C46" s="106"/>
      <c r="D46" s="38">
        <f>SUM(D10:D45)</f>
        <v>1744483033.135</v>
      </c>
      <c r="E46" s="38">
        <f t="shared" ref="E46:I46" si="0">SUM(E10:E45)</f>
        <v>6957809.044999999</v>
      </c>
      <c r="F46" s="38">
        <f t="shared" si="0"/>
        <v>1751440842.1799996</v>
      </c>
      <c r="G46" s="38">
        <f>SUM(G10:G45)</f>
        <v>10186153577.344004</v>
      </c>
      <c r="H46" s="38"/>
      <c r="I46" s="38">
        <f t="shared" si="0"/>
        <v>916753821.96095979</v>
      </c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</row>
    <row r="47" spans="1:65" x14ac:dyDescent="0.2">
      <c r="A47" s="18" t="s">
        <v>58</v>
      </c>
      <c r="B47" s="18"/>
      <c r="C47" s="18"/>
    </row>
    <row r="48" spans="1:65" x14ac:dyDescent="0.2">
      <c r="A48" s="19" t="s">
        <v>108</v>
      </c>
      <c r="B48" s="19"/>
      <c r="C48" s="19"/>
      <c r="D48" s="25"/>
    </row>
  </sheetData>
  <mergeCells count="4">
    <mergeCell ref="A8:A9"/>
    <mergeCell ref="B8:B9"/>
    <mergeCell ref="C8:C9"/>
    <mergeCell ref="A46:C46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48"/>
  <sheetViews>
    <sheetView showGridLines="0" zoomScale="70" zoomScaleNormal="70" workbookViewId="0">
      <selection activeCell="B10" sqref="B10:I45"/>
    </sheetView>
  </sheetViews>
  <sheetFormatPr baseColWidth="10" defaultColWidth="11.42578125" defaultRowHeight="12" x14ac:dyDescent="0.2"/>
  <cols>
    <col min="1" max="1" width="6.42578125" style="9" customWidth="1"/>
    <col min="2" max="2" width="14.42578125" style="9" bestFit="1" customWidth="1"/>
    <col min="3" max="3" width="92.5703125" style="9" customWidth="1"/>
    <col min="4" max="4" width="20.85546875" style="20" customWidth="1"/>
    <col min="5" max="5" width="17.42578125" style="20" customWidth="1"/>
    <col min="6" max="6" width="18.5703125" style="20" bestFit="1" customWidth="1"/>
    <col min="7" max="7" width="24.42578125" style="20" customWidth="1"/>
    <col min="8" max="8" width="13.7109375" style="26" customWidth="1"/>
    <col min="9" max="9" width="16.7109375" style="20" bestFit="1" customWidth="1"/>
    <col min="10" max="10" width="13.28515625" style="9" bestFit="1" customWidth="1"/>
    <col min="11" max="16384" width="11.42578125" style="9"/>
  </cols>
  <sheetData>
    <row r="1" spans="1:65" ht="15" x14ac:dyDescent="0.25">
      <c r="C1" s="28" t="s">
        <v>6</v>
      </c>
    </row>
    <row r="3" spans="1:65" ht="15" x14ac:dyDescent="0.25">
      <c r="D3" s="21"/>
      <c r="E3" s="22"/>
    </row>
    <row r="4" spans="1:65" ht="15" x14ac:dyDescent="0.25">
      <c r="D4" s="22"/>
      <c r="E4" s="22"/>
    </row>
    <row r="5" spans="1:65" x14ac:dyDescent="0.2">
      <c r="A5" s="16" t="s">
        <v>106</v>
      </c>
      <c r="B5" s="16"/>
      <c r="C5" s="16"/>
    </row>
    <row r="6" spans="1:65" x14ac:dyDescent="0.2">
      <c r="A6" s="16" t="s">
        <v>128</v>
      </c>
      <c r="B6" s="16"/>
      <c r="C6" s="16"/>
    </row>
    <row r="7" spans="1:65" x14ac:dyDescent="0.2">
      <c r="A7" s="17" t="s">
        <v>8</v>
      </c>
      <c r="B7" s="17"/>
      <c r="C7" s="17"/>
    </row>
    <row r="8" spans="1:65" s="10" customFormat="1" x14ac:dyDescent="0.2">
      <c r="A8" s="108" t="s">
        <v>9</v>
      </c>
      <c r="B8" s="109" t="s">
        <v>10</v>
      </c>
      <c r="C8" s="109" t="s">
        <v>11</v>
      </c>
      <c r="D8" s="23" t="s">
        <v>12</v>
      </c>
      <c r="E8" s="23" t="s">
        <v>13</v>
      </c>
      <c r="F8" s="23" t="s">
        <v>14</v>
      </c>
      <c r="G8" s="23" t="s">
        <v>54</v>
      </c>
      <c r="H8" s="27" t="s">
        <v>55</v>
      </c>
      <c r="I8" s="23" t="s">
        <v>56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1" customFormat="1" ht="71.25" customHeight="1" x14ac:dyDescent="0.2">
      <c r="A9" s="108"/>
      <c r="B9" s="109"/>
      <c r="C9" s="109"/>
      <c r="D9" s="42" t="s">
        <v>15</v>
      </c>
      <c r="E9" s="42" t="s">
        <v>16</v>
      </c>
      <c r="F9" s="42" t="s">
        <v>46</v>
      </c>
      <c r="G9" s="42" t="s">
        <v>47</v>
      </c>
      <c r="H9" s="43" t="s">
        <v>45</v>
      </c>
      <c r="I9" s="42" t="s">
        <v>48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ht="15" x14ac:dyDescent="0.25">
      <c r="A10" s="30">
        <v>1</v>
      </c>
      <c r="B10" s="45" t="s">
        <v>18</v>
      </c>
      <c r="C10" s="45" t="s">
        <v>59</v>
      </c>
      <c r="D10" s="35">
        <v>255115739.59500003</v>
      </c>
      <c r="E10" s="35">
        <v>0</v>
      </c>
      <c r="F10" s="35">
        <v>255115739.59500003</v>
      </c>
      <c r="G10" s="35">
        <v>1940912764.2860005</v>
      </c>
      <c r="H10" s="46">
        <v>0.13144111589623603</v>
      </c>
      <c r="I10" s="35">
        <v>174682148.78574005</v>
      </c>
      <c r="J10" s="15"/>
    </row>
    <row r="11" spans="1:65" ht="15" x14ac:dyDescent="0.25">
      <c r="A11" s="30">
        <v>2</v>
      </c>
      <c r="B11" s="45" t="s">
        <v>40</v>
      </c>
      <c r="C11" s="45" t="s">
        <v>76</v>
      </c>
      <c r="D11" s="35">
        <v>146845828.53999999</v>
      </c>
      <c r="E11" s="35">
        <v>584553.23499999999</v>
      </c>
      <c r="F11" s="35">
        <v>147430381.77500001</v>
      </c>
      <c r="G11" s="35">
        <v>842107154.55799985</v>
      </c>
      <c r="H11" s="46">
        <v>0.17507318513685161</v>
      </c>
      <c r="I11" s="35">
        <v>75789643.910219982</v>
      </c>
      <c r="J11" s="15"/>
    </row>
    <row r="12" spans="1:65" ht="15" x14ac:dyDescent="0.25">
      <c r="A12" s="30">
        <v>3</v>
      </c>
      <c r="B12" s="45" t="s">
        <v>19</v>
      </c>
      <c r="C12" s="45" t="s">
        <v>60</v>
      </c>
      <c r="D12" s="35">
        <v>145197119.01500002</v>
      </c>
      <c r="E12" s="35">
        <v>0</v>
      </c>
      <c r="F12" s="35">
        <v>145197119.01500002</v>
      </c>
      <c r="G12" s="35">
        <v>793255517.73199987</v>
      </c>
      <c r="H12" s="46">
        <v>0.18303953236925941</v>
      </c>
      <c r="I12" s="35">
        <v>71392996.595879987</v>
      </c>
      <c r="J12" s="15"/>
    </row>
    <row r="13" spans="1:65" ht="15" x14ac:dyDescent="0.25">
      <c r="A13" s="30">
        <v>4</v>
      </c>
      <c r="B13" s="45" t="s">
        <v>27</v>
      </c>
      <c r="C13" s="45" t="s">
        <v>83</v>
      </c>
      <c r="D13" s="35">
        <v>77088844.944999993</v>
      </c>
      <c r="E13" s="35">
        <v>205982.45500000002</v>
      </c>
      <c r="F13" s="35">
        <v>77294827.399999991</v>
      </c>
      <c r="G13" s="35">
        <v>304941455.64499998</v>
      </c>
      <c r="H13" s="46">
        <v>0.25347431767356476</v>
      </c>
      <c r="I13" s="35">
        <v>27444731.008049998</v>
      </c>
      <c r="J13" s="15"/>
    </row>
    <row r="14" spans="1:65" ht="15" x14ac:dyDescent="0.25">
      <c r="A14" s="30">
        <v>5</v>
      </c>
      <c r="B14" s="45" t="s">
        <v>23</v>
      </c>
      <c r="C14" s="45" t="s">
        <v>66</v>
      </c>
      <c r="D14" s="35">
        <v>74452038.099999994</v>
      </c>
      <c r="E14" s="35">
        <v>426052.39</v>
      </c>
      <c r="F14" s="35">
        <v>74878090.489999995</v>
      </c>
      <c r="G14" s="35">
        <v>298583990.23500001</v>
      </c>
      <c r="H14" s="46">
        <v>0.25077731204230785</v>
      </c>
      <c r="I14" s="35">
        <v>26872559.121150002</v>
      </c>
      <c r="J14" s="15"/>
    </row>
    <row r="15" spans="1:65" ht="15" x14ac:dyDescent="0.25">
      <c r="A15" s="30">
        <v>6</v>
      </c>
      <c r="B15" s="45" t="s">
        <v>17</v>
      </c>
      <c r="C15" s="45" t="s">
        <v>61</v>
      </c>
      <c r="D15" s="35">
        <v>70837198.579999998</v>
      </c>
      <c r="E15" s="35">
        <v>19800.075000000001</v>
      </c>
      <c r="F15" s="35">
        <v>70856998.655000001</v>
      </c>
      <c r="G15" s="35">
        <v>447761616.69</v>
      </c>
      <c r="H15" s="46">
        <v>0.1582471476201959</v>
      </c>
      <c r="I15" s="35">
        <v>40298545.502099998</v>
      </c>
      <c r="J15" s="15"/>
    </row>
    <row r="16" spans="1:65" ht="15" x14ac:dyDescent="0.25">
      <c r="A16" s="30">
        <v>7</v>
      </c>
      <c r="B16" s="45" t="s">
        <v>30</v>
      </c>
      <c r="C16" s="45" t="s">
        <v>72</v>
      </c>
      <c r="D16" s="35">
        <v>68658393.204999983</v>
      </c>
      <c r="E16" s="35">
        <v>136638.935</v>
      </c>
      <c r="F16" s="35">
        <v>68795032.139999986</v>
      </c>
      <c r="G16" s="35">
        <v>431799819.90999991</v>
      </c>
      <c r="H16" s="46">
        <v>0.15932158599403526</v>
      </c>
      <c r="I16" s="35">
        <v>38861983.791899987</v>
      </c>
      <c r="J16" s="15"/>
    </row>
    <row r="17" spans="1:10" ht="15" x14ac:dyDescent="0.25">
      <c r="A17" s="30">
        <v>8</v>
      </c>
      <c r="B17" s="45" t="s">
        <v>25</v>
      </c>
      <c r="C17" s="45" t="s">
        <v>62</v>
      </c>
      <c r="D17" s="35">
        <v>63864082.269999996</v>
      </c>
      <c r="E17" s="35">
        <v>577877.40999999992</v>
      </c>
      <c r="F17" s="35">
        <v>64441959.679999992</v>
      </c>
      <c r="G17" s="35">
        <v>466832612.64399993</v>
      </c>
      <c r="H17" s="46">
        <v>0.1380408264860076</v>
      </c>
      <c r="I17" s="35">
        <v>42014935.137959994</v>
      </c>
      <c r="J17" s="15"/>
    </row>
    <row r="18" spans="1:10" ht="15" x14ac:dyDescent="0.25">
      <c r="A18" s="30">
        <v>9</v>
      </c>
      <c r="B18" s="45" t="s">
        <v>26</v>
      </c>
      <c r="C18" s="45" t="s">
        <v>65</v>
      </c>
      <c r="D18" s="35">
        <v>63056096.489999995</v>
      </c>
      <c r="E18" s="35">
        <v>552252.12</v>
      </c>
      <c r="F18" s="35">
        <v>63608348.609999992</v>
      </c>
      <c r="G18" s="35">
        <v>361632020.27700001</v>
      </c>
      <c r="H18" s="46">
        <v>0.1758924681538924</v>
      </c>
      <c r="I18" s="35">
        <v>32546881.824930001</v>
      </c>
      <c r="J18" s="15"/>
    </row>
    <row r="19" spans="1:10" ht="15" x14ac:dyDescent="0.25">
      <c r="A19" s="30">
        <v>10</v>
      </c>
      <c r="B19" s="45" t="s">
        <v>20</v>
      </c>
      <c r="C19" s="45" t="s">
        <v>64</v>
      </c>
      <c r="D19" s="35">
        <v>61109908.424999997</v>
      </c>
      <c r="E19" s="35">
        <v>427811.57</v>
      </c>
      <c r="F19" s="35">
        <v>61537719.994999997</v>
      </c>
      <c r="G19" s="35">
        <v>281230690.90499997</v>
      </c>
      <c r="H19" s="46">
        <v>0.21881580490725142</v>
      </c>
      <c r="I19" s="35">
        <v>25310762.181449998</v>
      </c>
      <c r="J19" s="15"/>
    </row>
    <row r="20" spans="1:10" ht="15" x14ac:dyDescent="0.25">
      <c r="A20" s="30">
        <v>11</v>
      </c>
      <c r="B20" s="45" t="s">
        <v>22</v>
      </c>
      <c r="C20" s="45" t="s">
        <v>63</v>
      </c>
      <c r="D20" s="35">
        <v>56467459.100000001</v>
      </c>
      <c r="E20" s="35">
        <v>815164.90499999991</v>
      </c>
      <c r="F20" s="35">
        <v>57282624.005000003</v>
      </c>
      <c r="G20" s="35">
        <v>250395521.90999997</v>
      </c>
      <c r="H20" s="46">
        <v>0.22876856410231322</v>
      </c>
      <c r="I20" s="35">
        <v>22535596.971899997</v>
      </c>
      <c r="J20" s="15"/>
    </row>
    <row r="21" spans="1:10" ht="15" x14ac:dyDescent="0.25">
      <c r="A21" s="30">
        <v>12</v>
      </c>
      <c r="B21" s="45" t="s">
        <v>21</v>
      </c>
      <c r="C21" s="45" t="s">
        <v>68</v>
      </c>
      <c r="D21" s="35">
        <v>52033438.954999998</v>
      </c>
      <c r="E21" s="35">
        <v>0</v>
      </c>
      <c r="F21" s="35">
        <v>52033438.954999998</v>
      </c>
      <c r="G21" s="35">
        <v>248015349.70999998</v>
      </c>
      <c r="H21" s="46">
        <v>0.20979926853657158</v>
      </c>
      <c r="I21" s="35">
        <v>22321381.473899998</v>
      </c>
      <c r="J21" s="15"/>
    </row>
    <row r="22" spans="1:10" ht="15" x14ac:dyDescent="0.25">
      <c r="A22" s="30">
        <v>13</v>
      </c>
      <c r="B22" s="45" t="s">
        <v>29</v>
      </c>
      <c r="C22" s="45" t="s">
        <v>81</v>
      </c>
      <c r="D22" s="35">
        <v>47349929.309999995</v>
      </c>
      <c r="E22" s="35">
        <v>87760.82</v>
      </c>
      <c r="F22" s="35">
        <v>47437690.129999995</v>
      </c>
      <c r="G22" s="35">
        <v>244627165.875</v>
      </c>
      <c r="H22" s="46">
        <v>0.19391832448502383</v>
      </c>
      <c r="I22" s="35">
        <v>22016444.928750001</v>
      </c>
      <c r="J22" s="15"/>
    </row>
    <row r="23" spans="1:10" ht="15" x14ac:dyDescent="0.25">
      <c r="A23" s="30">
        <v>14</v>
      </c>
      <c r="B23" s="45" t="s">
        <v>41</v>
      </c>
      <c r="C23" s="45" t="s">
        <v>75</v>
      </c>
      <c r="D23" s="35">
        <v>43226314.289999999</v>
      </c>
      <c r="E23" s="35">
        <v>121902.465</v>
      </c>
      <c r="F23" s="35">
        <v>43348216.755000003</v>
      </c>
      <c r="G23" s="35">
        <v>145942500.33000001</v>
      </c>
      <c r="H23" s="46">
        <v>0.29702257160856194</v>
      </c>
      <c r="I23" s="35">
        <v>13134825.0297</v>
      </c>
      <c r="J23" s="15"/>
    </row>
    <row r="24" spans="1:10" ht="15" x14ac:dyDescent="0.25">
      <c r="A24" s="30">
        <v>15</v>
      </c>
      <c r="B24" s="45" t="s">
        <v>24</v>
      </c>
      <c r="C24" s="45" t="s">
        <v>67</v>
      </c>
      <c r="D24" s="35">
        <v>40857864.140000008</v>
      </c>
      <c r="E24" s="35">
        <v>365871</v>
      </c>
      <c r="F24" s="35">
        <v>41223735.140000008</v>
      </c>
      <c r="G24" s="35">
        <v>267891326.71000004</v>
      </c>
      <c r="H24" s="46">
        <v>0.1538823061062588</v>
      </c>
      <c r="I24" s="35">
        <v>24110219.403900001</v>
      </c>
      <c r="J24" s="15"/>
    </row>
    <row r="25" spans="1:10" ht="15" x14ac:dyDescent="0.25">
      <c r="A25" s="30">
        <v>16</v>
      </c>
      <c r="B25" s="45" t="s">
        <v>33</v>
      </c>
      <c r="C25" s="45" t="s">
        <v>69</v>
      </c>
      <c r="D25" s="35">
        <v>37728052.649999999</v>
      </c>
      <c r="E25" s="35">
        <v>53279.38</v>
      </c>
      <c r="F25" s="35">
        <v>37781332.030000001</v>
      </c>
      <c r="G25" s="35">
        <v>136754049.95499998</v>
      </c>
      <c r="H25" s="46">
        <v>0.27627212534058226</v>
      </c>
      <c r="I25" s="35">
        <v>12307864.495949998</v>
      </c>
      <c r="J25" s="15"/>
    </row>
    <row r="26" spans="1:10" ht="15" x14ac:dyDescent="0.25">
      <c r="A26" s="30">
        <v>17</v>
      </c>
      <c r="B26" s="45" t="s">
        <v>35</v>
      </c>
      <c r="C26" s="45" t="s">
        <v>70</v>
      </c>
      <c r="D26" s="35">
        <v>37165719.475000001</v>
      </c>
      <c r="E26" s="35">
        <v>429892.87</v>
      </c>
      <c r="F26" s="35">
        <v>37595612.344999999</v>
      </c>
      <c r="G26" s="35">
        <v>182435387.80499995</v>
      </c>
      <c r="H26" s="46">
        <v>0.2060763144548737</v>
      </c>
      <c r="I26" s="35">
        <v>16419184.902449995</v>
      </c>
      <c r="J26" s="15"/>
    </row>
    <row r="27" spans="1:10" ht="15" x14ac:dyDescent="0.25">
      <c r="A27" s="30">
        <v>18</v>
      </c>
      <c r="B27" s="45" t="s">
        <v>39</v>
      </c>
      <c r="C27" s="45" t="s">
        <v>77</v>
      </c>
      <c r="D27" s="35">
        <v>36012932.055000007</v>
      </c>
      <c r="E27" s="35">
        <v>577902.34000000008</v>
      </c>
      <c r="F27" s="35">
        <v>36590834.395000011</v>
      </c>
      <c r="G27" s="35">
        <v>207419360.54499996</v>
      </c>
      <c r="H27" s="46">
        <v>0.17640992768879726</v>
      </c>
      <c r="I27" s="35">
        <v>18667742.449049994</v>
      </c>
      <c r="J27" s="15"/>
    </row>
    <row r="28" spans="1:10" ht="15" x14ac:dyDescent="0.25">
      <c r="A28" s="30">
        <v>19</v>
      </c>
      <c r="B28" s="45" t="s">
        <v>34</v>
      </c>
      <c r="C28" s="45" t="s">
        <v>71</v>
      </c>
      <c r="D28" s="35">
        <v>34538230.644999996</v>
      </c>
      <c r="E28" s="35">
        <v>480573.33500000002</v>
      </c>
      <c r="F28" s="35">
        <v>35018803.979999997</v>
      </c>
      <c r="G28" s="35">
        <v>175442702.92299998</v>
      </c>
      <c r="H28" s="46">
        <v>0.19960251065767834</v>
      </c>
      <c r="I28" s="35">
        <v>15789843.263069997</v>
      </c>
      <c r="J28" s="15"/>
    </row>
    <row r="29" spans="1:10" ht="15" x14ac:dyDescent="0.25">
      <c r="A29" s="30">
        <v>20</v>
      </c>
      <c r="B29" s="45" t="s">
        <v>57</v>
      </c>
      <c r="C29" s="45" t="s">
        <v>84</v>
      </c>
      <c r="D29" s="35">
        <v>33313300.799999997</v>
      </c>
      <c r="E29" s="35">
        <v>121047.18</v>
      </c>
      <c r="F29" s="35">
        <v>33434347.979999997</v>
      </c>
      <c r="G29" s="35">
        <v>151257488.73500004</v>
      </c>
      <c r="H29" s="46">
        <v>0.22104259603685655</v>
      </c>
      <c r="I29" s="35">
        <v>13613173.986150004</v>
      </c>
      <c r="J29" s="15"/>
    </row>
    <row r="30" spans="1:10" ht="15" x14ac:dyDescent="0.25">
      <c r="A30" s="30">
        <v>21</v>
      </c>
      <c r="B30" s="45" t="s">
        <v>32</v>
      </c>
      <c r="C30" s="45" t="s">
        <v>82</v>
      </c>
      <c r="D30" s="35">
        <v>28661162.960000001</v>
      </c>
      <c r="E30" s="35">
        <v>259785.22</v>
      </c>
      <c r="F30" s="35">
        <v>28920948.18</v>
      </c>
      <c r="G30" s="35">
        <v>206890763.05000004</v>
      </c>
      <c r="H30" s="46">
        <v>0.13978849395519205</v>
      </c>
      <c r="I30" s="35">
        <v>18620168.674500003</v>
      </c>
      <c r="J30" s="15"/>
    </row>
    <row r="31" spans="1:10" ht="15" x14ac:dyDescent="0.25">
      <c r="A31" s="30">
        <v>22</v>
      </c>
      <c r="B31" s="45" t="s">
        <v>37</v>
      </c>
      <c r="C31" s="45" t="s">
        <v>38</v>
      </c>
      <c r="D31" s="35">
        <v>27554757.705000002</v>
      </c>
      <c r="E31" s="35">
        <v>81060.149999999994</v>
      </c>
      <c r="F31" s="35">
        <v>27635817.855</v>
      </c>
      <c r="G31" s="35">
        <v>137767885.54900002</v>
      </c>
      <c r="H31" s="46">
        <v>0.200596951494699</v>
      </c>
      <c r="I31" s="35">
        <v>12399109.699410003</v>
      </c>
      <c r="J31" s="15"/>
    </row>
    <row r="32" spans="1:10" ht="15" x14ac:dyDescent="0.25">
      <c r="A32" s="30">
        <v>23</v>
      </c>
      <c r="B32" s="45" t="s">
        <v>31</v>
      </c>
      <c r="C32" s="45" t="s">
        <v>74</v>
      </c>
      <c r="D32" s="35">
        <v>27373587.210000001</v>
      </c>
      <c r="E32" s="35">
        <v>324756.88999999996</v>
      </c>
      <c r="F32" s="35">
        <v>27698344.100000001</v>
      </c>
      <c r="G32" s="35">
        <v>123247769.32000001</v>
      </c>
      <c r="H32" s="46">
        <v>0.22473708248693844</v>
      </c>
      <c r="I32" s="35">
        <v>11092299.2388</v>
      </c>
      <c r="J32" s="15"/>
    </row>
    <row r="33" spans="1:65" ht="15" x14ac:dyDescent="0.25">
      <c r="A33" s="30">
        <v>24</v>
      </c>
      <c r="B33" s="45" t="s">
        <v>85</v>
      </c>
      <c r="C33" s="45" t="s">
        <v>86</v>
      </c>
      <c r="D33" s="35">
        <v>25766013.32</v>
      </c>
      <c r="E33" s="35">
        <v>1170</v>
      </c>
      <c r="F33" s="35">
        <v>25767183.32</v>
      </c>
      <c r="G33" s="35">
        <v>203721768.63</v>
      </c>
      <c r="H33" s="46">
        <v>0.12648222864586664</v>
      </c>
      <c r="I33" s="35">
        <v>18334959.1767</v>
      </c>
      <c r="J33" s="15"/>
    </row>
    <row r="34" spans="1:65" ht="15" x14ac:dyDescent="0.25">
      <c r="A34" s="30">
        <v>25</v>
      </c>
      <c r="B34" s="45" t="s">
        <v>87</v>
      </c>
      <c r="C34" s="45" t="s">
        <v>88</v>
      </c>
      <c r="D34" s="35">
        <v>23651095.094999999</v>
      </c>
      <c r="E34" s="35">
        <v>0</v>
      </c>
      <c r="F34" s="35">
        <v>23651095.094999999</v>
      </c>
      <c r="G34" s="35">
        <v>175159595.41499999</v>
      </c>
      <c r="H34" s="46">
        <v>0.13502597467734623</v>
      </c>
      <c r="I34" s="35">
        <v>15764363.587349998</v>
      </c>
      <c r="J34" s="15"/>
    </row>
    <row r="35" spans="1:65" ht="15" x14ac:dyDescent="0.25">
      <c r="A35" s="30">
        <v>26</v>
      </c>
      <c r="B35" s="45" t="s">
        <v>36</v>
      </c>
      <c r="C35" s="45" t="s">
        <v>78</v>
      </c>
      <c r="D35" s="35">
        <v>22732082.039999999</v>
      </c>
      <c r="E35" s="35">
        <v>2106.2600000000002</v>
      </c>
      <c r="F35" s="35">
        <v>22734188.300000001</v>
      </c>
      <c r="G35" s="35">
        <v>183489846.255</v>
      </c>
      <c r="H35" s="46">
        <v>0.12389889012390247</v>
      </c>
      <c r="I35" s="35">
        <v>16514086.16295</v>
      </c>
      <c r="J35" s="15"/>
    </row>
    <row r="36" spans="1:65" ht="15" x14ac:dyDescent="0.25">
      <c r="A36" s="30">
        <v>27</v>
      </c>
      <c r="B36" s="45" t="s">
        <v>95</v>
      </c>
      <c r="C36" s="45" t="s">
        <v>96</v>
      </c>
      <c r="D36" s="35">
        <v>22366872.530000001</v>
      </c>
      <c r="E36" s="35">
        <v>60955.425000000003</v>
      </c>
      <c r="F36" s="35">
        <v>22427827.955000002</v>
      </c>
      <c r="G36" s="35">
        <v>115693523.67700002</v>
      </c>
      <c r="H36" s="46">
        <v>0.19385551794251968</v>
      </c>
      <c r="I36" s="35">
        <v>10412417.130930001</v>
      </c>
      <c r="J36" s="15"/>
    </row>
    <row r="37" spans="1:65" ht="15" x14ac:dyDescent="0.25">
      <c r="A37" s="30">
        <v>28</v>
      </c>
      <c r="B37" s="45" t="s">
        <v>89</v>
      </c>
      <c r="C37" s="45" t="s">
        <v>90</v>
      </c>
      <c r="D37" s="35">
        <v>21443530.015000001</v>
      </c>
      <c r="E37" s="35">
        <v>0</v>
      </c>
      <c r="F37" s="35">
        <v>21443530.015000001</v>
      </c>
      <c r="G37" s="35">
        <v>139547290.35000002</v>
      </c>
      <c r="H37" s="46">
        <v>0.15366496878024116</v>
      </c>
      <c r="I37" s="35">
        <v>12559256.131500002</v>
      </c>
      <c r="J37" s="15"/>
    </row>
    <row r="38" spans="1:65" ht="15" x14ac:dyDescent="0.25">
      <c r="A38" s="30">
        <v>29</v>
      </c>
      <c r="B38" s="45" t="s">
        <v>42</v>
      </c>
      <c r="C38" s="45" t="s">
        <v>43</v>
      </c>
      <c r="D38" s="35">
        <v>18520761.375000004</v>
      </c>
      <c r="E38" s="35">
        <v>0</v>
      </c>
      <c r="F38" s="35">
        <v>18520761.375000004</v>
      </c>
      <c r="G38" s="35">
        <v>136626622.47999999</v>
      </c>
      <c r="H38" s="46">
        <v>0.13555748534815135</v>
      </c>
      <c r="I38" s="35">
        <v>12296396.023199998</v>
      </c>
      <c r="J38" s="15"/>
    </row>
    <row r="39" spans="1:65" ht="15" x14ac:dyDescent="0.25">
      <c r="A39" s="30">
        <v>30</v>
      </c>
      <c r="B39" s="45" t="s">
        <v>28</v>
      </c>
      <c r="C39" s="45" t="s">
        <v>73</v>
      </c>
      <c r="D39" s="35">
        <v>18223923.900000002</v>
      </c>
      <c r="E39" s="35">
        <v>7220.75</v>
      </c>
      <c r="F39" s="35">
        <v>18231144.650000002</v>
      </c>
      <c r="G39" s="35">
        <v>135271652.66300002</v>
      </c>
      <c r="H39" s="46">
        <v>0.13477431739093884</v>
      </c>
      <c r="I39" s="35">
        <v>12174448.739670001</v>
      </c>
      <c r="J39" s="15"/>
    </row>
    <row r="40" spans="1:65" ht="15" x14ac:dyDescent="0.25">
      <c r="A40" s="30">
        <v>31</v>
      </c>
      <c r="B40" s="45" t="s">
        <v>91</v>
      </c>
      <c r="C40" s="45" t="s">
        <v>92</v>
      </c>
      <c r="D40" s="35">
        <v>16400045.574999999</v>
      </c>
      <c r="E40" s="35">
        <v>0</v>
      </c>
      <c r="F40" s="35">
        <v>16400045.574999999</v>
      </c>
      <c r="G40" s="35">
        <v>74443004.805000007</v>
      </c>
      <c r="H40" s="46">
        <v>0.22030337998794053</v>
      </c>
      <c r="I40" s="35">
        <v>6699870.4324500002</v>
      </c>
      <c r="J40" s="15"/>
    </row>
    <row r="41" spans="1:65" ht="15" x14ac:dyDescent="0.25">
      <c r="A41" s="30">
        <v>32</v>
      </c>
      <c r="B41" s="45" t="s">
        <v>97</v>
      </c>
      <c r="C41" s="45" t="s">
        <v>98</v>
      </c>
      <c r="D41" s="35">
        <v>15928036.149999999</v>
      </c>
      <c r="E41" s="35">
        <v>0</v>
      </c>
      <c r="F41" s="35">
        <v>15928036.149999999</v>
      </c>
      <c r="G41" s="35">
        <v>111276841.64499998</v>
      </c>
      <c r="H41" s="46">
        <v>0.1431388230878648</v>
      </c>
      <c r="I41" s="35">
        <v>10014915.748049999</v>
      </c>
      <c r="J41" s="15"/>
    </row>
    <row r="42" spans="1:65" ht="15" x14ac:dyDescent="0.25">
      <c r="A42" s="30">
        <v>33</v>
      </c>
      <c r="B42" s="45" t="s">
        <v>121</v>
      </c>
      <c r="C42" s="45" t="s">
        <v>118</v>
      </c>
      <c r="D42" s="35">
        <v>14176178.250000002</v>
      </c>
      <c r="E42" s="35">
        <v>135477.39000000001</v>
      </c>
      <c r="F42" s="35">
        <v>14311655.640000002</v>
      </c>
      <c r="G42" s="35">
        <v>79910826.234999999</v>
      </c>
      <c r="H42" s="46">
        <v>0.17909532805871134</v>
      </c>
      <c r="I42" s="35">
        <v>7191974.3611499993</v>
      </c>
      <c r="J42" s="15"/>
    </row>
    <row r="43" spans="1:65" ht="15" x14ac:dyDescent="0.25">
      <c r="A43" s="30">
        <v>34</v>
      </c>
      <c r="B43" s="45" t="s">
        <v>99</v>
      </c>
      <c r="C43" s="45" t="s">
        <v>100</v>
      </c>
      <c r="D43" s="35">
        <v>13565273.52</v>
      </c>
      <c r="E43" s="35">
        <v>73186.570000000007</v>
      </c>
      <c r="F43" s="35">
        <v>13638460.09</v>
      </c>
      <c r="G43" s="35">
        <v>89830030.510000005</v>
      </c>
      <c r="H43" s="46">
        <v>0.15182517486155978</v>
      </c>
      <c r="I43" s="35">
        <v>8084702.7459000004</v>
      </c>
      <c r="J43" s="15"/>
    </row>
    <row r="44" spans="1:65" ht="15" x14ac:dyDescent="0.25">
      <c r="A44" s="30">
        <v>35</v>
      </c>
      <c r="B44" s="45" t="s">
        <v>120</v>
      </c>
      <c r="C44" s="45" t="s">
        <v>116</v>
      </c>
      <c r="D44" s="35">
        <v>9282829.8750000019</v>
      </c>
      <c r="E44" s="35">
        <v>0</v>
      </c>
      <c r="F44" s="35">
        <v>9282829.8750000019</v>
      </c>
      <c r="G44" s="35">
        <v>97950114.099000007</v>
      </c>
      <c r="H44" s="46">
        <v>9.4770996035978813E-2</v>
      </c>
      <c r="I44" s="35">
        <v>8815510.2689100001</v>
      </c>
      <c r="J44" s="15"/>
    </row>
    <row r="45" spans="1:65" ht="15" x14ac:dyDescent="0.25">
      <c r="A45" s="30">
        <v>36</v>
      </c>
      <c r="B45" s="45" t="s">
        <v>122</v>
      </c>
      <c r="C45" s="45" t="s">
        <v>117</v>
      </c>
      <c r="D45" s="35">
        <v>9184698.1550000012</v>
      </c>
      <c r="E45" s="35">
        <v>0</v>
      </c>
      <c r="F45" s="35">
        <v>9184698.1550000012</v>
      </c>
      <c r="G45" s="35">
        <v>78365252.591999993</v>
      </c>
      <c r="H45" s="46">
        <v>0.11720370765368568</v>
      </c>
      <c r="I45" s="35">
        <v>7052872.7332799993</v>
      </c>
      <c r="J45" s="15"/>
    </row>
    <row r="46" spans="1:65" s="10" customFormat="1" x14ac:dyDescent="0.2">
      <c r="A46" s="104" t="s">
        <v>44</v>
      </c>
      <c r="B46" s="105"/>
      <c r="C46" s="106"/>
      <c r="D46" s="38">
        <f>SUM(D10:D45)</f>
        <v>1759749338.26</v>
      </c>
      <c r="E46" s="38">
        <f t="shared" ref="E46:I46" si="0">SUM(E10:E45)</f>
        <v>6930081.1399999978</v>
      </c>
      <c r="F46" s="38">
        <f t="shared" si="0"/>
        <v>1766679419.4000001</v>
      </c>
      <c r="G46" s="38">
        <f>SUM(G10:G45)</f>
        <v>10268431284.655001</v>
      </c>
      <c r="H46" s="38"/>
      <c r="I46" s="38">
        <f t="shared" si="0"/>
        <v>924158815.61895013</v>
      </c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</row>
    <row r="47" spans="1:65" x14ac:dyDescent="0.2">
      <c r="A47" s="18" t="s">
        <v>58</v>
      </c>
      <c r="B47" s="18"/>
      <c r="C47" s="18"/>
    </row>
    <row r="48" spans="1:65" x14ac:dyDescent="0.2">
      <c r="A48" s="19" t="s">
        <v>108</v>
      </c>
      <c r="B48" s="19"/>
      <c r="C48" s="19"/>
      <c r="D48" s="25"/>
    </row>
  </sheetData>
  <mergeCells count="4">
    <mergeCell ref="A8:A9"/>
    <mergeCell ref="B8:B9"/>
    <mergeCell ref="C8:C9"/>
    <mergeCell ref="A46:C46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5:L27"/>
  <sheetViews>
    <sheetView showGridLines="0" zoomScale="85" zoomScaleNormal="85" workbookViewId="0">
      <selection activeCell="B24" sqref="B24:J24"/>
    </sheetView>
  </sheetViews>
  <sheetFormatPr baseColWidth="10" defaultColWidth="11.42578125" defaultRowHeight="12.75" x14ac:dyDescent="0.2"/>
  <cols>
    <col min="1" max="1" width="5.7109375" style="5" customWidth="1"/>
    <col min="2" max="2" width="34.5703125" style="5" customWidth="1"/>
    <col min="3" max="3" width="11.42578125" style="5"/>
    <col min="4" max="4" width="11" style="5" customWidth="1"/>
    <col min="5" max="8" width="11.42578125" style="5"/>
    <col min="9" max="9" width="12.7109375" style="5" customWidth="1"/>
    <col min="10" max="16384" width="11.42578125" style="5"/>
  </cols>
  <sheetData>
    <row r="5" spans="2:9" x14ac:dyDescent="0.2">
      <c r="C5" s="6"/>
      <c r="D5" s="6"/>
      <c r="E5" s="6"/>
      <c r="F5" s="6"/>
      <c r="G5" s="6"/>
      <c r="H5" s="6"/>
      <c r="I5" s="6"/>
    </row>
    <row r="6" spans="2:9" ht="15.75" x14ac:dyDescent="0.25">
      <c r="B6" s="84" t="s">
        <v>0</v>
      </c>
      <c r="C6" s="84"/>
      <c r="D6" s="84"/>
      <c r="E6" s="84"/>
      <c r="F6" s="84"/>
      <c r="G6" s="84"/>
      <c r="H6" s="84"/>
      <c r="I6" s="84"/>
    </row>
    <row r="7" spans="2:9" ht="18" customHeight="1" x14ac:dyDescent="0.2">
      <c r="B7" s="85" t="s">
        <v>93</v>
      </c>
      <c r="C7" s="85"/>
      <c r="D7" s="85"/>
      <c r="E7" s="85"/>
      <c r="F7" s="85"/>
      <c r="G7" s="85"/>
      <c r="H7" s="85"/>
      <c r="I7" s="85"/>
    </row>
    <row r="8" spans="2:9" ht="18" customHeight="1" x14ac:dyDescent="0.2">
      <c r="B8" s="85"/>
      <c r="C8" s="85"/>
      <c r="D8" s="85"/>
      <c r="E8" s="85"/>
      <c r="F8" s="85"/>
      <c r="G8" s="85"/>
      <c r="H8" s="85"/>
      <c r="I8" s="85"/>
    </row>
    <row r="9" spans="2:9" x14ac:dyDescent="0.2">
      <c r="B9" s="86" t="s">
        <v>94</v>
      </c>
      <c r="C9" s="86"/>
      <c r="D9" s="86"/>
      <c r="E9" s="86"/>
      <c r="F9" s="86"/>
      <c r="G9" s="86"/>
      <c r="H9" s="86"/>
      <c r="I9" s="86"/>
    </row>
    <row r="10" spans="2:9" ht="13.5" thickBot="1" x14ac:dyDescent="0.25">
      <c r="B10" s="3"/>
      <c r="C10" s="3"/>
      <c r="D10" s="3"/>
      <c r="E10" s="3"/>
      <c r="F10" s="3"/>
      <c r="G10" s="3"/>
      <c r="H10" s="3"/>
      <c r="I10" s="3"/>
    </row>
    <row r="11" spans="2:9" ht="33.75" customHeight="1" x14ac:dyDescent="0.2">
      <c r="B11" s="87" t="s">
        <v>103</v>
      </c>
      <c r="C11" s="88"/>
      <c r="D11" s="88"/>
      <c r="E11" s="88"/>
      <c r="F11" s="88"/>
      <c r="G11" s="88"/>
      <c r="H11" s="88"/>
      <c r="I11" s="89"/>
    </row>
    <row r="12" spans="2:9" ht="30.75" customHeight="1" x14ac:dyDescent="0.2">
      <c r="B12" s="90"/>
      <c r="C12" s="91"/>
      <c r="D12" s="91"/>
      <c r="E12" s="91"/>
      <c r="F12" s="91"/>
      <c r="G12" s="91"/>
      <c r="H12" s="91"/>
      <c r="I12" s="92"/>
    </row>
    <row r="13" spans="2:9" ht="29.25" customHeight="1" x14ac:dyDescent="0.2">
      <c r="B13" s="93" t="s">
        <v>49</v>
      </c>
      <c r="C13" s="94"/>
      <c r="D13" s="94"/>
      <c r="E13" s="94"/>
      <c r="F13" s="94"/>
      <c r="G13" s="94"/>
      <c r="H13" s="94"/>
      <c r="I13" s="95"/>
    </row>
    <row r="14" spans="2:9" ht="14.25" customHeight="1" x14ac:dyDescent="0.2">
      <c r="B14" s="12"/>
      <c r="C14" s="13"/>
      <c r="D14" s="13"/>
      <c r="E14" s="13"/>
      <c r="F14" s="13"/>
      <c r="G14" s="13"/>
      <c r="H14" s="13"/>
      <c r="I14" s="14"/>
    </row>
    <row r="15" spans="2:9" ht="18.75" customHeight="1" x14ac:dyDescent="0.2">
      <c r="B15" s="99" t="s">
        <v>79</v>
      </c>
      <c r="C15" s="94"/>
      <c r="D15" s="94"/>
      <c r="E15" s="94"/>
      <c r="F15" s="94"/>
      <c r="G15" s="94"/>
      <c r="H15" s="94"/>
      <c r="I15" s="95"/>
    </row>
    <row r="16" spans="2:9" ht="15.75" customHeight="1" x14ac:dyDescent="0.2">
      <c r="B16" s="93"/>
      <c r="C16" s="94"/>
      <c r="D16" s="94"/>
      <c r="E16" s="94"/>
      <c r="F16" s="94"/>
      <c r="G16" s="94"/>
      <c r="H16" s="94"/>
      <c r="I16" s="95"/>
    </row>
    <row r="17" spans="1:12" s="7" customFormat="1" ht="30" customHeight="1" x14ac:dyDescent="0.25">
      <c r="B17" s="93" t="s">
        <v>50</v>
      </c>
      <c r="C17" s="94"/>
      <c r="D17" s="94"/>
      <c r="E17" s="94"/>
      <c r="F17" s="94"/>
      <c r="G17" s="94"/>
      <c r="H17" s="94"/>
      <c r="I17" s="95"/>
    </row>
    <row r="18" spans="1:12" s="7" customFormat="1" ht="18.75" customHeight="1" x14ac:dyDescent="0.25">
      <c r="B18" s="93"/>
      <c r="C18" s="94"/>
      <c r="D18" s="94"/>
      <c r="E18" s="94"/>
      <c r="F18" s="94"/>
      <c r="G18" s="94"/>
      <c r="H18" s="94"/>
      <c r="I18" s="95"/>
    </row>
    <row r="19" spans="1:12" ht="49.5" customHeight="1" x14ac:dyDescent="0.2">
      <c r="B19" s="93" t="s">
        <v>51</v>
      </c>
      <c r="C19" s="94"/>
      <c r="D19" s="94"/>
      <c r="E19" s="94"/>
      <c r="F19" s="94"/>
      <c r="G19" s="94"/>
      <c r="H19" s="94"/>
      <c r="I19" s="95"/>
    </row>
    <row r="20" spans="1:12" ht="22.5" customHeight="1" x14ac:dyDescent="0.2">
      <c r="B20" s="93"/>
      <c r="C20" s="94"/>
      <c r="D20" s="94"/>
      <c r="E20" s="94"/>
      <c r="F20" s="94"/>
      <c r="G20" s="94"/>
      <c r="H20" s="94"/>
      <c r="I20" s="95"/>
    </row>
    <row r="21" spans="1:12" ht="30" customHeight="1" x14ac:dyDescent="0.2">
      <c r="B21" s="93" t="s">
        <v>52</v>
      </c>
      <c r="C21" s="94"/>
      <c r="D21" s="94"/>
      <c r="E21" s="94"/>
      <c r="F21" s="94"/>
      <c r="G21" s="94"/>
      <c r="H21" s="94"/>
      <c r="I21" s="95"/>
    </row>
    <row r="22" spans="1:12" ht="23.25" customHeight="1" x14ac:dyDescent="0.2">
      <c r="B22" s="93"/>
      <c r="C22" s="94"/>
      <c r="D22" s="94"/>
      <c r="E22" s="94"/>
      <c r="F22" s="94"/>
      <c r="G22" s="94"/>
      <c r="H22" s="94"/>
      <c r="I22" s="95"/>
    </row>
    <row r="23" spans="1:12" s="7" customFormat="1" ht="67.5" customHeight="1" x14ac:dyDescent="0.25">
      <c r="B23" s="93" t="s">
        <v>53</v>
      </c>
      <c r="C23" s="94"/>
      <c r="D23" s="94"/>
      <c r="E23" s="94"/>
      <c r="F23" s="94"/>
      <c r="G23" s="94"/>
      <c r="H23" s="94"/>
      <c r="I23" s="95"/>
    </row>
    <row r="24" spans="1:12" ht="18" customHeight="1" thickBot="1" x14ac:dyDescent="0.25">
      <c r="B24" s="96"/>
      <c r="C24" s="97"/>
      <c r="D24" s="97"/>
      <c r="E24" s="97"/>
      <c r="F24" s="97"/>
      <c r="G24" s="97"/>
      <c r="H24" s="97"/>
      <c r="I24" s="98"/>
    </row>
    <row r="25" spans="1:12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</row>
    <row r="26" spans="1:12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</row>
    <row r="27" spans="1:12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</row>
  </sheetData>
  <mergeCells count="15">
    <mergeCell ref="B22:I22"/>
    <mergeCell ref="B23:I23"/>
    <mergeCell ref="B24:I24"/>
    <mergeCell ref="B13:I13"/>
    <mergeCell ref="B19:I19"/>
    <mergeCell ref="B20:I20"/>
    <mergeCell ref="B17:I17"/>
    <mergeCell ref="B18:I18"/>
    <mergeCell ref="B15:I15"/>
    <mergeCell ref="B16:I16"/>
    <mergeCell ref="B6:I6"/>
    <mergeCell ref="B7:I8"/>
    <mergeCell ref="B9:I9"/>
    <mergeCell ref="B11:I12"/>
    <mergeCell ref="B21:I21"/>
  </mergeCells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BM45"/>
  <sheetViews>
    <sheetView showGridLines="0" zoomScale="70" zoomScaleNormal="70" workbookViewId="0">
      <selection activeCell="I1" sqref="I1:I1048576"/>
    </sheetView>
  </sheetViews>
  <sheetFormatPr baseColWidth="10" defaultColWidth="11.42578125" defaultRowHeight="12" x14ac:dyDescent="0.2"/>
  <cols>
    <col min="1" max="1" width="6.42578125" style="9" customWidth="1"/>
    <col min="2" max="2" width="14.42578125" style="9" bestFit="1" customWidth="1"/>
    <col min="3" max="3" width="87.7109375" style="9" customWidth="1"/>
    <col min="4" max="4" width="18.5703125" style="52" bestFit="1" customWidth="1"/>
    <col min="5" max="5" width="17.42578125" style="52" customWidth="1"/>
    <col min="6" max="7" width="18.5703125" style="52" bestFit="1" customWidth="1"/>
    <col min="8" max="8" width="13.7109375" style="26" customWidth="1"/>
    <col min="9" max="9" width="16.7109375" style="52" bestFit="1" customWidth="1"/>
    <col min="10" max="10" width="13.28515625" style="9" bestFit="1" customWidth="1"/>
    <col min="11" max="16384" width="11.42578125" style="9"/>
  </cols>
  <sheetData>
    <row r="1" spans="1:65" ht="15" x14ac:dyDescent="0.25">
      <c r="C1" s="28" t="s">
        <v>6</v>
      </c>
    </row>
    <row r="3" spans="1:65" ht="15" x14ac:dyDescent="0.25">
      <c r="D3" s="53"/>
      <c r="E3" s="54"/>
    </row>
    <row r="4" spans="1:65" ht="15" x14ac:dyDescent="0.25">
      <c r="D4" s="54"/>
      <c r="E4" s="54"/>
    </row>
    <row r="5" spans="1:65" x14ac:dyDescent="0.2">
      <c r="A5" s="16" t="s">
        <v>7</v>
      </c>
      <c r="B5" s="16"/>
      <c r="C5" s="16"/>
    </row>
    <row r="6" spans="1:65" x14ac:dyDescent="0.2">
      <c r="A6" s="16" t="s">
        <v>104</v>
      </c>
      <c r="B6" s="16"/>
      <c r="C6" s="16"/>
    </row>
    <row r="7" spans="1:65" x14ac:dyDescent="0.2">
      <c r="A7" s="17" t="s">
        <v>8</v>
      </c>
      <c r="B7" s="17"/>
      <c r="C7" s="17"/>
    </row>
    <row r="8" spans="1:65" s="10" customFormat="1" x14ac:dyDescent="0.2">
      <c r="A8" s="100" t="s">
        <v>9</v>
      </c>
      <c r="B8" s="102" t="s">
        <v>10</v>
      </c>
      <c r="C8" s="102" t="s">
        <v>11</v>
      </c>
      <c r="D8" s="55" t="s">
        <v>12</v>
      </c>
      <c r="E8" s="55" t="s">
        <v>13</v>
      </c>
      <c r="F8" s="55" t="s">
        <v>14</v>
      </c>
      <c r="G8" s="55" t="s">
        <v>54</v>
      </c>
      <c r="H8" s="27" t="s">
        <v>55</v>
      </c>
      <c r="I8" s="55" t="s">
        <v>56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1" customFormat="1" ht="66.75" customHeight="1" x14ac:dyDescent="0.2">
      <c r="A9" s="101"/>
      <c r="B9" s="103"/>
      <c r="C9" s="103"/>
      <c r="D9" s="59" t="s">
        <v>15</v>
      </c>
      <c r="E9" s="59" t="s">
        <v>16</v>
      </c>
      <c r="F9" s="59" t="s">
        <v>46</v>
      </c>
      <c r="G9" s="59" t="s">
        <v>47</v>
      </c>
      <c r="H9" s="29" t="s">
        <v>45</v>
      </c>
      <c r="I9" s="59" t="s">
        <v>48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ht="15" x14ac:dyDescent="0.25">
      <c r="A10" s="30">
        <v>1</v>
      </c>
      <c r="B10" s="31" t="s">
        <v>18</v>
      </c>
      <c r="C10" s="31" t="s">
        <v>59</v>
      </c>
      <c r="D10" s="40">
        <v>235031446.935</v>
      </c>
      <c r="E10" s="40">
        <v>0</v>
      </c>
      <c r="F10" s="40">
        <f>D10+E10</f>
        <v>235031446.935</v>
      </c>
      <c r="G10" s="40">
        <v>1854836780.4320002</v>
      </c>
      <c r="H10" s="36">
        <v>0.1267127379694617</v>
      </c>
      <c r="I10" s="40">
        <v>166935310.23888001</v>
      </c>
      <c r="J10" s="15"/>
    </row>
    <row r="11" spans="1:65" ht="15" x14ac:dyDescent="0.25">
      <c r="A11" s="30">
        <v>2</v>
      </c>
      <c r="B11" s="31" t="s">
        <v>19</v>
      </c>
      <c r="C11" s="31" t="s">
        <v>60</v>
      </c>
      <c r="D11" s="40">
        <v>138671746.30500001</v>
      </c>
      <c r="E11" s="40">
        <v>0</v>
      </c>
      <c r="F11" s="40">
        <f t="shared" ref="F11:F42" si="0">D11+E11</f>
        <v>138671746.30500001</v>
      </c>
      <c r="G11" s="40">
        <v>805579330.88899982</v>
      </c>
      <c r="H11" s="36">
        <v>0.17213915624171777</v>
      </c>
      <c r="I11" s="40">
        <v>72502139.780009985</v>
      </c>
      <c r="J11" s="15"/>
    </row>
    <row r="12" spans="1:65" ht="15" x14ac:dyDescent="0.25">
      <c r="A12" s="30">
        <v>3</v>
      </c>
      <c r="B12" s="31" t="s">
        <v>40</v>
      </c>
      <c r="C12" s="31" t="s">
        <v>76</v>
      </c>
      <c r="D12" s="40">
        <v>143935475.67499998</v>
      </c>
      <c r="E12" s="40">
        <v>584553.23499999999</v>
      </c>
      <c r="F12" s="40">
        <f t="shared" si="0"/>
        <v>144520028.91</v>
      </c>
      <c r="G12" s="40">
        <v>722899225.13799989</v>
      </c>
      <c r="H12" s="36">
        <v>0.19991725524731532</v>
      </c>
      <c r="I12" s="40">
        <v>65060930.262419991</v>
      </c>
      <c r="J12" s="15"/>
    </row>
    <row r="13" spans="1:65" ht="15" x14ac:dyDescent="0.25">
      <c r="A13" s="30">
        <v>4</v>
      </c>
      <c r="B13" s="31" t="s">
        <v>25</v>
      </c>
      <c r="C13" s="31" t="s">
        <v>62</v>
      </c>
      <c r="D13" s="40">
        <v>60377941.379999995</v>
      </c>
      <c r="E13" s="40">
        <v>577877.40999999992</v>
      </c>
      <c r="F13" s="40">
        <f t="shared" si="0"/>
        <v>60955818.789999992</v>
      </c>
      <c r="G13" s="40">
        <v>446466855.85100001</v>
      </c>
      <c r="H13" s="36">
        <v>0.1365293257297085</v>
      </c>
      <c r="I13" s="40">
        <v>40182017.026589997</v>
      </c>
      <c r="J13" s="15"/>
    </row>
    <row r="14" spans="1:65" ht="15" x14ac:dyDescent="0.25">
      <c r="A14" s="30">
        <v>5</v>
      </c>
      <c r="B14" s="31" t="s">
        <v>17</v>
      </c>
      <c r="C14" s="31" t="s">
        <v>61</v>
      </c>
      <c r="D14" s="40">
        <v>68577408.935000002</v>
      </c>
      <c r="E14" s="40">
        <v>19800.075000000001</v>
      </c>
      <c r="F14" s="40">
        <f t="shared" si="0"/>
        <v>68597209.010000005</v>
      </c>
      <c r="G14" s="40">
        <v>420999258.02700007</v>
      </c>
      <c r="H14" s="36">
        <v>0.16293902590583814</v>
      </c>
      <c r="I14" s="40">
        <v>37889933.222430006</v>
      </c>
      <c r="J14" s="15"/>
    </row>
    <row r="15" spans="1:65" ht="15" x14ac:dyDescent="0.25">
      <c r="A15" s="30">
        <v>6</v>
      </c>
      <c r="B15" s="31" t="s">
        <v>30</v>
      </c>
      <c r="C15" s="31" t="s">
        <v>72</v>
      </c>
      <c r="D15" s="40">
        <v>64666945.054999992</v>
      </c>
      <c r="E15" s="40">
        <v>136638.935</v>
      </c>
      <c r="F15" s="40">
        <f t="shared" si="0"/>
        <v>64803583.989999995</v>
      </c>
      <c r="G15" s="40">
        <v>344720749.96500003</v>
      </c>
      <c r="H15" s="36">
        <v>0.18798863716959188</v>
      </c>
      <c r="I15" s="40">
        <v>31024867.496850003</v>
      </c>
      <c r="J15" s="15"/>
    </row>
    <row r="16" spans="1:65" ht="15" x14ac:dyDescent="0.25">
      <c r="A16" s="30">
        <v>7</v>
      </c>
      <c r="B16" s="31" t="s">
        <v>26</v>
      </c>
      <c r="C16" s="31" t="s">
        <v>65</v>
      </c>
      <c r="D16" s="40">
        <v>55749065.954999998</v>
      </c>
      <c r="E16" s="40">
        <v>552252.12</v>
      </c>
      <c r="F16" s="40">
        <f t="shared" si="0"/>
        <v>56301318.074999996</v>
      </c>
      <c r="G16" s="40">
        <v>317377783.17500001</v>
      </c>
      <c r="H16" s="36">
        <v>0.17739527169094826</v>
      </c>
      <c r="I16" s="40">
        <v>28564000.485750001</v>
      </c>
      <c r="J16" s="15"/>
    </row>
    <row r="17" spans="1:10" ht="15" x14ac:dyDescent="0.25">
      <c r="A17" s="30">
        <v>8</v>
      </c>
      <c r="B17" s="31" t="s">
        <v>23</v>
      </c>
      <c r="C17" s="31" t="s">
        <v>66</v>
      </c>
      <c r="D17" s="40">
        <v>71719265.390000001</v>
      </c>
      <c r="E17" s="40">
        <v>426052.39</v>
      </c>
      <c r="F17" s="40">
        <f t="shared" si="0"/>
        <v>72145317.780000001</v>
      </c>
      <c r="G17" s="40">
        <v>286680106.245</v>
      </c>
      <c r="H17" s="36">
        <v>0.25165791489676587</v>
      </c>
      <c r="I17" s="40">
        <v>25801209.56205</v>
      </c>
      <c r="J17" s="15"/>
    </row>
    <row r="18" spans="1:10" ht="15" x14ac:dyDescent="0.25">
      <c r="A18" s="30">
        <v>9</v>
      </c>
      <c r="B18" s="31" t="s">
        <v>27</v>
      </c>
      <c r="C18" s="31" t="s">
        <v>83</v>
      </c>
      <c r="D18" s="40">
        <v>73318539.359999999</v>
      </c>
      <c r="E18" s="40">
        <v>205982.45500000002</v>
      </c>
      <c r="F18" s="40">
        <f t="shared" si="0"/>
        <v>73524521.814999998</v>
      </c>
      <c r="G18" s="40">
        <v>282219019.98500001</v>
      </c>
      <c r="H18" s="36">
        <v>0.2605229152128295</v>
      </c>
      <c r="I18" s="40">
        <v>25399711.79865</v>
      </c>
      <c r="J18" s="15"/>
    </row>
    <row r="19" spans="1:10" ht="15" x14ac:dyDescent="0.25">
      <c r="A19" s="30">
        <v>10</v>
      </c>
      <c r="B19" s="31" t="s">
        <v>20</v>
      </c>
      <c r="C19" s="31" t="s">
        <v>64</v>
      </c>
      <c r="D19" s="40">
        <v>58940516.920000002</v>
      </c>
      <c r="E19" s="40">
        <v>427811.57</v>
      </c>
      <c r="F19" s="40">
        <f t="shared" si="0"/>
        <v>59368328.490000002</v>
      </c>
      <c r="G19" s="40">
        <v>264552836.245</v>
      </c>
      <c r="H19" s="36">
        <v>0.22441010020024704</v>
      </c>
      <c r="I19" s="40">
        <v>23809755.262049999</v>
      </c>
      <c r="J19" s="15"/>
    </row>
    <row r="20" spans="1:10" ht="15" x14ac:dyDescent="0.25">
      <c r="A20" s="30">
        <v>11</v>
      </c>
      <c r="B20" s="31" t="s">
        <v>22</v>
      </c>
      <c r="C20" s="31" t="s">
        <v>63</v>
      </c>
      <c r="D20" s="40">
        <v>54755257.454999998</v>
      </c>
      <c r="E20" s="40">
        <v>815164.90499999991</v>
      </c>
      <c r="F20" s="40">
        <f t="shared" si="0"/>
        <v>55570422.359999999</v>
      </c>
      <c r="G20" s="40">
        <v>257541325.74000001</v>
      </c>
      <c r="H20" s="36">
        <v>0.2157728364577145</v>
      </c>
      <c r="I20" s="40">
        <v>23178719.316599999</v>
      </c>
      <c r="J20" s="15"/>
    </row>
    <row r="21" spans="1:10" ht="15" x14ac:dyDescent="0.25">
      <c r="A21" s="30">
        <v>12</v>
      </c>
      <c r="B21" s="31" t="s">
        <v>24</v>
      </c>
      <c r="C21" s="31" t="s">
        <v>67</v>
      </c>
      <c r="D21" s="40">
        <v>38908713.064999998</v>
      </c>
      <c r="E21" s="40">
        <v>365871</v>
      </c>
      <c r="F21" s="40">
        <f t="shared" si="0"/>
        <v>39274584.064999998</v>
      </c>
      <c r="G21" s="40">
        <v>231826610.09</v>
      </c>
      <c r="H21" s="36">
        <v>0.16941361498471971</v>
      </c>
      <c r="I21" s="40">
        <v>20864394.908099998</v>
      </c>
      <c r="J21" s="15"/>
    </row>
    <row r="22" spans="1:10" ht="15" x14ac:dyDescent="0.25">
      <c r="A22" s="30">
        <v>13</v>
      </c>
      <c r="B22" s="31" t="s">
        <v>21</v>
      </c>
      <c r="C22" s="31" t="s">
        <v>68</v>
      </c>
      <c r="D22" s="40">
        <v>49732306.299999997</v>
      </c>
      <c r="E22" s="40">
        <v>0</v>
      </c>
      <c r="F22" s="40">
        <f t="shared" si="0"/>
        <v>49732306.299999997</v>
      </c>
      <c r="G22" s="40">
        <v>230012355.68000001</v>
      </c>
      <c r="H22" s="36">
        <v>0.21621580350748223</v>
      </c>
      <c r="I22" s="40">
        <v>20701112.0112</v>
      </c>
      <c r="J22" s="15"/>
    </row>
    <row r="23" spans="1:10" ht="15" x14ac:dyDescent="0.25">
      <c r="A23" s="30">
        <v>14</v>
      </c>
      <c r="B23" s="31" t="s">
        <v>29</v>
      </c>
      <c r="C23" s="31" t="s">
        <v>81</v>
      </c>
      <c r="D23" s="40">
        <v>43203864.494999997</v>
      </c>
      <c r="E23" s="40">
        <v>78658.005000000005</v>
      </c>
      <c r="F23" s="40">
        <f t="shared" si="0"/>
        <v>43282522.5</v>
      </c>
      <c r="G23" s="40">
        <v>218553954.11500001</v>
      </c>
      <c r="H23" s="36">
        <v>0.19804044578038313</v>
      </c>
      <c r="I23" s="40">
        <v>19669855.87035</v>
      </c>
      <c r="J23" s="15"/>
    </row>
    <row r="24" spans="1:10" ht="15" x14ac:dyDescent="0.25">
      <c r="A24" s="30">
        <v>15</v>
      </c>
      <c r="B24" s="31" t="s">
        <v>39</v>
      </c>
      <c r="C24" s="31" t="s">
        <v>77</v>
      </c>
      <c r="D24" s="40">
        <v>34732213.575000003</v>
      </c>
      <c r="E24" s="40">
        <v>577902.34000000008</v>
      </c>
      <c r="F24" s="40">
        <f t="shared" si="0"/>
        <v>35310115.915000007</v>
      </c>
      <c r="G24" s="40">
        <v>188884750.01999998</v>
      </c>
      <c r="H24" s="36">
        <v>0.1869400039508812</v>
      </c>
      <c r="I24" s="40">
        <v>16999627.501799997</v>
      </c>
      <c r="J24" s="15"/>
    </row>
    <row r="25" spans="1:10" ht="15" x14ac:dyDescent="0.25">
      <c r="A25" s="30">
        <v>16</v>
      </c>
      <c r="B25" s="31" t="s">
        <v>32</v>
      </c>
      <c r="C25" s="31" t="s">
        <v>82</v>
      </c>
      <c r="D25" s="40">
        <v>28242813.609999999</v>
      </c>
      <c r="E25" s="40">
        <v>259785.22</v>
      </c>
      <c r="F25" s="40">
        <f t="shared" si="0"/>
        <v>28502598.829999998</v>
      </c>
      <c r="G25" s="40">
        <v>188734429.82500002</v>
      </c>
      <c r="H25" s="36">
        <v>0.1510196038763485</v>
      </c>
      <c r="I25" s="40">
        <v>16986098.684250001</v>
      </c>
      <c r="J25" s="15"/>
    </row>
    <row r="26" spans="1:10" ht="15" x14ac:dyDescent="0.25">
      <c r="A26" s="30">
        <v>17</v>
      </c>
      <c r="B26" s="31" t="s">
        <v>35</v>
      </c>
      <c r="C26" s="31" t="s">
        <v>70</v>
      </c>
      <c r="D26" s="40">
        <v>35722848.869999997</v>
      </c>
      <c r="E26" s="40">
        <v>429892.87</v>
      </c>
      <c r="F26" s="40">
        <f t="shared" si="0"/>
        <v>36152741.739999995</v>
      </c>
      <c r="G26" s="40">
        <v>177532566.98499998</v>
      </c>
      <c r="H26" s="36">
        <v>0.20364005519649023</v>
      </c>
      <c r="I26" s="40">
        <v>15977931.028649999</v>
      </c>
      <c r="J26" s="15"/>
    </row>
    <row r="27" spans="1:10" ht="15" x14ac:dyDescent="0.25">
      <c r="A27" s="30">
        <v>18</v>
      </c>
      <c r="B27" s="31" t="s">
        <v>85</v>
      </c>
      <c r="C27" s="31" t="s">
        <v>86</v>
      </c>
      <c r="D27" s="40">
        <v>22472874.829999998</v>
      </c>
      <c r="E27" s="40">
        <v>1170</v>
      </c>
      <c r="F27" s="40">
        <f t="shared" si="0"/>
        <v>22474044.829999998</v>
      </c>
      <c r="G27" s="40">
        <v>165724518.72499999</v>
      </c>
      <c r="H27" s="36">
        <v>0.13561086194670438</v>
      </c>
      <c r="I27" s="40">
        <v>14915206.685249999</v>
      </c>
      <c r="J27" s="15"/>
    </row>
    <row r="28" spans="1:10" ht="15" x14ac:dyDescent="0.25">
      <c r="A28" s="30">
        <v>19</v>
      </c>
      <c r="B28" s="31" t="s">
        <v>34</v>
      </c>
      <c r="C28" s="31" t="s">
        <v>71</v>
      </c>
      <c r="D28" s="40">
        <v>32869032.48</v>
      </c>
      <c r="E28" s="40">
        <v>480573.33500000002</v>
      </c>
      <c r="F28" s="40">
        <f t="shared" si="0"/>
        <v>33349605.815000001</v>
      </c>
      <c r="G28" s="40">
        <v>156790633.905</v>
      </c>
      <c r="H28" s="36">
        <v>0.21270151784198185</v>
      </c>
      <c r="I28" s="40">
        <v>14111157.051449999</v>
      </c>
      <c r="J28" s="15"/>
    </row>
    <row r="29" spans="1:10" ht="15" x14ac:dyDescent="0.25">
      <c r="A29" s="30">
        <v>20</v>
      </c>
      <c r="B29" s="31" t="s">
        <v>87</v>
      </c>
      <c r="C29" s="31" t="s">
        <v>88</v>
      </c>
      <c r="D29" s="40">
        <v>21090507.794999998</v>
      </c>
      <c r="E29" s="40">
        <v>0</v>
      </c>
      <c r="F29" s="40">
        <f t="shared" si="0"/>
        <v>21090507.794999998</v>
      </c>
      <c r="G29" s="40">
        <v>154436523.04000002</v>
      </c>
      <c r="H29" s="36">
        <v>0.1365642490509672</v>
      </c>
      <c r="I29" s="40">
        <v>13899287.073600002</v>
      </c>
      <c r="J29" s="15"/>
    </row>
    <row r="30" spans="1:10" ht="15" x14ac:dyDescent="0.25">
      <c r="A30" s="30">
        <v>21</v>
      </c>
      <c r="B30" s="31" t="s">
        <v>41</v>
      </c>
      <c r="C30" s="31" t="s">
        <v>75</v>
      </c>
      <c r="D30" s="40">
        <v>43537116.884999998</v>
      </c>
      <c r="E30" s="40">
        <v>121902.465</v>
      </c>
      <c r="F30" s="40">
        <f t="shared" si="0"/>
        <v>43659019.350000001</v>
      </c>
      <c r="G30" s="40">
        <v>151747489.85000002</v>
      </c>
      <c r="H30" s="36">
        <v>0.28770834623463126</v>
      </c>
      <c r="I30" s="40">
        <v>13657274.086500002</v>
      </c>
      <c r="J30" s="15"/>
    </row>
    <row r="31" spans="1:10" ht="15" x14ac:dyDescent="0.25">
      <c r="A31" s="30">
        <v>22</v>
      </c>
      <c r="B31" s="31" t="s">
        <v>36</v>
      </c>
      <c r="C31" s="31" t="s">
        <v>78</v>
      </c>
      <c r="D31" s="40">
        <v>21227401.004999999</v>
      </c>
      <c r="E31" s="40">
        <v>2106.2600000000002</v>
      </c>
      <c r="F31" s="40">
        <f t="shared" si="0"/>
        <v>21229507.265000001</v>
      </c>
      <c r="G31" s="40">
        <v>146652363.39500001</v>
      </c>
      <c r="H31" s="36">
        <v>0.14476075784622372</v>
      </c>
      <c r="I31" s="40">
        <v>13198712.70555</v>
      </c>
      <c r="J31" s="15"/>
    </row>
    <row r="32" spans="1:10" ht="15" x14ac:dyDescent="0.25">
      <c r="A32" s="30">
        <v>23</v>
      </c>
      <c r="B32" s="31" t="s">
        <v>57</v>
      </c>
      <c r="C32" s="31" t="s">
        <v>84</v>
      </c>
      <c r="D32" s="40">
        <v>31409456.34</v>
      </c>
      <c r="E32" s="40">
        <v>121047.18</v>
      </c>
      <c r="F32" s="40">
        <f t="shared" si="0"/>
        <v>31530503.52</v>
      </c>
      <c r="G32" s="40">
        <v>141267318.50999999</v>
      </c>
      <c r="H32" s="36">
        <v>0.22319743768455566</v>
      </c>
      <c r="I32" s="40">
        <v>12714058.665899999</v>
      </c>
      <c r="J32" s="15"/>
    </row>
    <row r="33" spans="1:65" ht="15" x14ac:dyDescent="0.25">
      <c r="A33" s="30">
        <v>24</v>
      </c>
      <c r="B33" s="31" t="s">
        <v>33</v>
      </c>
      <c r="C33" s="31" t="s">
        <v>69</v>
      </c>
      <c r="D33" s="40">
        <v>36506147.795000002</v>
      </c>
      <c r="E33" s="40">
        <v>159764.04</v>
      </c>
      <c r="F33" s="40">
        <f t="shared" si="0"/>
        <v>36665911.835000001</v>
      </c>
      <c r="G33" s="40">
        <v>132561277.69499999</v>
      </c>
      <c r="H33" s="36">
        <v>0.27659594470235693</v>
      </c>
      <c r="I33" s="40">
        <v>11930514.992549999</v>
      </c>
      <c r="J33" s="15"/>
    </row>
    <row r="34" spans="1:65" ht="15" x14ac:dyDescent="0.25">
      <c r="A34" s="30">
        <v>25</v>
      </c>
      <c r="B34" s="31" t="s">
        <v>37</v>
      </c>
      <c r="C34" s="31" t="s">
        <v>38</v>
      </c>
      <c r="D34" s="40">
        <v>26378792.359999999</v>
      </c>
      <c r="E34" s="40">
        <v>81060.149999999994</v>
      </c>
      <c r="F34" s="40">
        <f t="shared" si="0"/>
        <v>26459852.509999998</v>
      </c>
      <c r="G34" s="40">
        <v>128930396.55499999</v>
      </c>
      <c r="H34" s="36">
        <v>0.20522586773176157</v>
      </c>
      <c r="I34" s="40">
        <v>11603735.689949999</v>
      </c>
      <c r="J34" s="15"/>
    </row>
    <row r="35" spans="1:65" ht="15" x14ac:dyDescent="0.25">
      <c r="A35" s="30">
        <v>26</v>
      </c>
      <c r="B35" s="31" t="s">
        <v>42</v>
      </c>
      <c r="C35" s="31" t="s">
        <v>43</v>
      </c>
      <c r="D35" s="40">
        <v>17978113.999999996</v>
      </c>
      <c r="E35" s="40">
        <v>0</v>
      </c>
      <c r="F35" s="40">
        <f t="shared" si="0"/>
        <v>17978113.999999996</v>
      </c>
      <c r="G35" s="40">
        <v>128308783.72999999</v>
      </c>
      <c r="H35" s="36">
        <v>0.14011600357642948</v>
      </c>
      <c r="I35" s="40">
        <v>11547790.535699999</v>
      </c>
      <c r="J35" s="15"/>
    </row>
    <row r="36" spans="1:65" ht="15" x14ac:dyDescent="0.25">
      <c r="A36" s="30">
        <v>27</v>
      </c>
      <c r="B36" s="31" t="s">
        <v>28</v>
      </c>
      <c r="C36" s="31" t="s">
        <v>73</v>
      </c>
      <c r="D36" s="40">
        <v>18333802.359999996</v>
      </c>
      <c r="E36" s="40">
        <v>7220.75</v>
      </c>
      <c r="F36" s="40">
        <f t="shared" si="0"/>
        <v>18341023.109999996</v>
      </c>
      <c r="G36" s="40">
        <v>128219404.045</v>
      </c>
      <c r="H36" s="36">
        <v>0.14304405208093943</v>
      </c>
      <c r="I36" s="40">
        <v>11539746.364049999</v>
      </c>
      <c r="J36" s="15"/>
    </row>
    <row r="37" spans="1:65" ht="15" x14ac:dyDescent="0.25">
      <c r="A37" s="30">
        <v>28</v>
      </c>
      <c r="B37" s="31" t="s">
        <v>89</v>
      </c>
      <c r="C37" s="31" t="s">
        <v>90</v>
      </c>
      <c r="D37" s="40">
        <v>19884245.240000006</v>
      </c>
      <c r="E37" s="40">
        <v>0</v>
      </c>
      <c r="F37" s="40">
        <f t="shared" si="0"/>
        <v>19884245.240000006</v>
      </c>
      <c r="G37" s="40">
        <v>124742696.355</v>
      </c>
      <c r="H37" s="36">
        <v>0.15940207980924403</v>
      </c>
      <c r="I37" s="40">
        <v>11226842.671949999</v>
      </c>
      <c r="J37" s="15"/>
    </row>
    <row r="38" spans="1:65" ht="15" x14ac:dyDescent="0.25">
      <c r="A38" s="30">
        <v>29</v>
      </c>
      <c r="B38" s="31" t="s">
        <v>31</v>
      </c>
      <c r="C38" s="31" t="s">
        <v>74</v>
      </c>
      <c r="D38" s="40">
        <v>26693871</v>
      </c>
      <c r="E38" s="40">
        <v>361993.5</v>
      </c>
      <c r="F38" s="40">
        <f t="shared" si="0"/>
        <v>27055864.5</v>
      </c>
      <c r="G38" s="40">
        <v>118408070.44</v>
      </c>
      <c r="H38" s="36">
        <v>0.22849679417510488</v>
      </c>
      <c r="I38" s="40">
        <v>10656726.339599999</v>
      </c>
      <c r="J38" s="15"/>
    </row>
    <row r="39" spans="1:65" ht="15" x14ac:dyDescent="0.25">
      <c r="A39" s="30">
        <v>30</v>
      </c>
      <c r="B39" s="31" t="s">
        <v>95</v>
      </c>
      <c r="C39" s="31" t="s">
        <v>96</v>
      </c>
      <c r="D39" s="40">
        <v>20764209.814999998</v>
      </c>
      <c r="E39" s="40">
        <v>60955.425000000003</v>
      </c>
      <c r="F39" s="40">
        <f t="shared" si="0"/>
        <v>20825165.239999998</v>
      </c>
      <c r="G39" s="40">
        <v>105185793.837</v>
      </c>
      <c r="H39" s="36">
        <v>0.19798458023971835</v>
      </c>
      <c r="I39" s="40">
        <v>9466721.4453299996</v>
      </c>
      <c r="J39" s="15"/>
    </row>
    <row r="40" spans="1:65" ht="15" x14ac:dyDescent="0.25">
      <c r="A40" s="30">
        <v>31</v>
      </c>
      <c r="B40" s="31" t="s">
        <v>97</v>
      </c>
      <c r="C40" s="31" t="s">
        <v>98</v>
      </c>
      <c r="D40" s="40">
        <v>15144054.310000001</v>
      </c>
      <c r="E40" s="40">
        <v>0</v>
      </c>
      <c r="F40" s="40">
        <f t="shared" si="0"/>
        <v>15144054.310000001</v>
      </c>
      <c r="G40" s="40">
        <v>100045460.16</v>
      </c>
      <c r="H40" s="36">
        <v>0.15137172926967923</v>
      </c>
      <c r="I40" s="40">
        <v>9004091.4144000001</v>
      </c>
      <c r="J40" s="15"/>
    </row>
    <row r="41" spans="1:65" ht="15" x14ac:dyDescent="0.25">
      <c r="A41" s="30">
        <v>32</v>
      </c>
      <c r="B41" s="31" t="s">
        <v>99</v>
      </c>
      <c r="C41" s="31" t="s">
        <v>100</v>
      </c>
      <c r="D41" s="40">
        <v>13138497.43</v>
      </c>
      <c r="E41" s="40">
        <v>73186.570000000007</v>
      </c>
      <c r="F41" s="40">
        <f t="shared" si="0"/>
        <v>13211684</v>
      </c>
      <c r="G41" s="40">
        <v>89168283.735000014</v>
      </c>
      <c r="H41" s="36">
        <v>0.14816573165481031</v>
      </c>
      <c r="I41" s="40">
        <v>8025145.536150001</v>
      </c>
      <c r="J41" s="15"/>
    </row>
    <row r="42" spans="1:65" ht="15" x14ac:dyDescent="0.25">
      <c r="A42" s="30">
        <v>33</v>
      </c>
      <c r="B42" s="31" t="s">
        <v>91</v>
      </c>
      <c r="C42" s="31" t="s">
        <v>92</v>
      </c>
      <c r="D42" s="40">
        <v>15686310.635</v>
      </c>
      <c r="E42" s="40">
        <v>0</v>
      </c>
      <c r="F42" s="40">
        <f t="shared" si="0"/>
        <v>15686310.635</v>
      </c>
      <c r="G42" s="40">
        <v>71272927.014999986</v>
      </c>
      <c r="H42" s="36">
        <v>0.22008792527488991</v>
      </c>
      <c r="I42" s="40">
        <v>6414563.4313499983</v>
      </c>
      <c r="J42" s="15"/>
    </row>
    <row r="43" spans="1:65" s="10" customFormat="1" x14ac:dyDescent="0.2">
      <c r="A43" s="104" t="s">
        <v>44</v>
      </c>
      <c r="B43" s="105"/>
      <c r="C43" s="106"/>
      <c r="D43" s="41">
        <f>SUM(D10:D42)</f>
        <v>1639400803.5599997</v>
      </c>
      <c r="E43" s="41">
        <f>SUM(E10:E42)</f>
        <v>6929222.2049999991</v>
      </c>
      <c r="F43" s="41">
        <f>SUM(F10:F42)</f>
        <v>1646330025.7649996</v>
      </c>
      <c r="G43" s="41">
        <f>SUM(G10:G42)</f>
        <v>9282879879.3990002</v>
      </c>
      <c r="H43" s="39" t="s">
        <v>80</v>
      </c>
      <c r="I43" s="41">
        <f>SUM(I10:I42)</f>
        <v>835459189.14590991</v>
      </c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</row>
    <row r="44" spans="1:65" x14ac:dyDescent="0.2">
      <c r="A44" s="18" t="s">
        <v>58</v>
      </c>
      <c r="B44" s="18"/>
      <c r="C44" s="18"/>
    </row>
    <row r="45" spans="1:65" x14ac:dyDescent="0.2">
      <c r="A45" s="19" t="s">
        <v>107</v>
      </c>
      <c r="B45" s="19"/>
      <c r="C45" s="19"/>
      <c r="D45" s="57"/>
    </row>
  </sheetData>
  <mergeCells count="4">
    <mergeCell ref="A8:A9"/>
    <mergeCell ref="B8:B9"/>
    <mergeCell ref="C8:C9"/>
    <mergeCell ref="A43:C43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BM45"/>
  <sheetViews>
    <sheetView showGridLines="0" topLeftCell="A19" zoomScale="70" zoomScaleNormal="70" workbookViewId="0">
      <selection activeCell="I1" sqref="I1:I1048576"/>
    </sheetView>
  </sheetViews>
  <sheetFormatPr baseColWidth="10" defaultColWidth="11.42578125" defaultRowHeight="12" x14ac:dyDescent="0.2"/>
  <cols>
    <col min="1" max="1" width="6.42578125" style="9" customWidth="1"/>
    <col min="2" max="2" width="14.42578125" style="9" bestFit="1" customWidth="1"/>
    <col min="3" max="3" width="87.7109375" style="9" customWidth="1"/>
    <col min="4" max="4" width="18.5703125" style="52" bestFit="1" customWidth="1"/>
    <col min="5" max="5" width="17.42578125" style="52" customWidth="1"/>
    <col min="6" max="7" width="18.5703125" style="52" bestFit="1" customWidth="1"/>
    <col min="8" max="8" width="13.7109375" style="26" customWidth="1"/>
    <col min="9" max="9" width="16.7109375" style="52" bestFit="1" customWidth="1"/>
    <col min="10" max="10" width="13.28515625" style="9" bestFit="1" customWidth="1"/>
    <col min="11" max="16384" width="11.42578125" style="9"/>
  </cols>
  <sheetData>
    <row r="1" spans="1:65" ht="15" x14ac:dyDescent="0.25">
      <c r="C1" s="28" t="s">
        <v>6</v>
      </c>
    </row>
    <row r="3" spans="1:65" ht="15" x14ac:dyDescent="0.25">
      <c r="D3" s="53"/>
      <c r="E3" s="54"/>
    </row>
    <row r="4" spans="1:65" ht="15" x14ac:dyDescent="0.25">
      <c r="D4" s="54"/>
      <c r="E4" s="54"/>
    </row>
    <row r="5" spans="1:65" x14ac:dyDescent="0.2">
      <c r="A5" s="16" t="s">
        <v>106</v>
      </c>
      <c r="B5" s="16"/>
      <c r="C5" s="16"/>
    </row>
    <row r="6" spans="1:65" x14ac:dyDescent="0.2">
      <c r="A6" s="16" t="s">
        <v>105</v>
      </c>
      <c r="B6" s="16"/>
      <c r="C6" s="16"/>
    </row>
    <row r="7" spans="1:65" x14ac:dyDescent="0.2">
      <c r="A7" s="17" t="s">
        <v>8</v>
      </c>
      <c r="B7" s="17"/>
      <c r="C7" s="17"/>
    </row>
    <row r="8" spans="1:65" s="10" customFormat="1" x14ac:dyDescent="0.2">
      <c r="A8" s="100" t="s">
        <v>9</v>
      </c>
      <c r="B8" s="102" t="s">
        <v>10</v>
      </c>
      <c r="C8" s="102" t="s">
        <v>11</v>
      </c>
      <c r="D8" s="55" t="s">
        <v>12</v>
      </c>
      <c r="E8" s="55" t="s">
        <v>13</v>
      </c>
      <c r="F8" s="55" t="s">
        <v>14</v>
      </c>
      <c r="G8" s="55" t="s">
        <v>54</v>
      </c>
      <c r="H8" s="27" t="s">
        <v>55</v>
      </c>
      <c r="I8" s="55" t="s">
        <v>56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1" customFormat="1" ht="65.25" customHeight="1" x14ac:dyDescent="0.2">
      <c r="A9" s="101"/>
      <c r="B9" s="107"/>
      <c r="C9" s="107"/>
      <c r="D9" s="59" t="s">
        <v>15</v>
      </c>
      <c r="E9" s="59" t="s">
        <v>16</v>
      </c>
      <c r="F9" s="59" t="s">
        <v>46</v>
      </c>
      <c r="G9" s="59" t="s">
        <v>47</v>
      </c>
      <c r="H9" s="29" t="s">
        <v>45</v>
      </c>
      <c r="I9" s="59" t="s">
        <v>48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ht="15" x14ac:dyDescent="0.25">
      <c r="A10" s="30">
        <v>1</v>
      </c>
      <c r="B10" s="31" t="s">
        <v>18</v>
      </c>
      <c r="C10" s="31" t="s">
        <v>59</v>
      </c>
      <c r="D10" s="40">
        <v>236616866.11500001</v>
      </c>
      <c r="E10" s="40">
        <v>0</v>
      </c>
      <c r="F10" s="40">
        <v>236616866.11500001</v>
      </c>
      <c r="G10" s="40">
        <v>1884641354.803</v>
      </c>
      <c r="H10" s="37">
        <v>0.12555007641744834</v>
      </c>
      <c r="I10" s="40">
        <v>169617721.93226999</v>
      </c>
      <c r="J10" s="15"/>
    </row>
    <row r="11" spans="1:65" ht="15" x14ac:dyDescent="0.25">
      <c r="A11" s="30">
        <v>2</v>
      </c>
      <c r="B11" s="31" t="s">
        <v>19</v>
      </c>
      <c r="C11" s="31" t="s">
        <v>60</v>
      </c>
      <c r="D11" s="40">
        <v>139519130.64999998</v>
      </c>
      <c r="E11" s="40">
        <v>0</v>
      </c>
      <c r="F11" s="40">
        <v>139519130.64999998</v>
      </c>
      <c r="G11" s="40">
        <v>808760676.21899986</v>
      </c>
      <c r="H11" s="37">
        <v>0.17250978534497929</v>
      </c>
      <c r="I11" s="40">
        <v>72788460.859709978</v>
      </c>
      <c r="J11" s="15"/>
    </row>
    <row r="12" spans="1:65" ht="15" x14ac:dyDescent="0.25">
      <c r="A12" s="30">
        <v>3</v>
      </c>
      <c r="B12" s="31" t="s">
        <v>40</v>
      </c>
      <c r="C12" s="31" t="s">
        <v>76</v>
      </c>
      <c r="D12" s="40">
        <v>144258583.185</v>
      </c>
      <c r="E12" s="40">
        <v>584553.23499999999</v>
      </c>
      <c r="F12" s="40">
        <v>144843136.42000002</v>
      </c>
      <c r="G12" s="40">
        <v>732405900.37</v>
      </c>
      <c r="H12" s="37">
        <v>0.19776347561758792</v>
      </c>
      <c r="I12" s="40">
        <v>65916531.033299997</v>
      </c>
      <c r="J12" s="15"/>
    </row>
    <row r="13" spans="1:65" ht="15" x14ac:dyDescent="0.25">
      <c r="A13" s="30">
        <v>4</v>
      </c>
      <c r="B13" s="31" t="s">
        <v>25</v>
      </c>
      <c r="C13" s="31" t="s">
        <v>62</v>
      </c>
      <c r="D13" s="40">
        <v>60809166.614999995</v>
      </c>
      <c r="E13" s="40">
        <v>577877.40999999992</v>
      </c>
      <c r="F13" s="40">
        <v>61387044.024999991</v>
      </c>
      <c r="G13" s="40">
        <v>452194069.44699997</v>
      </c>
      <c r="H13" s="37">
        <v>0.13575375745213072</v>
      </c>
      <c r="I13" s="40">
        <v>40697466.250229992</v>
      </c>
      <c r="J13" s="15"/>
    </row>
    <row r="14" spans="1:65" ht="15" x14ac:dyDescent="0.25">
      <c r="A14" s="30">
        <v>5</v>
      </c>
      <c r="B14" s="31" t="s">
        <v>17</v>
      </c>
      <c r="C14" s="31" t="s">
        <v>61</v>
      </c>
      <c r="D14" s="40">
        <v>68869539.5</v>
      </c>
      <c r="E14" s="40">
        <v>19800.075000000001</v>
      </c>
      <c r="F14" s="40">
        <v>68889339.575000003</v>
      </c>
      <c r="G14" s="40">
        <v>419826870.713</v>
      </c>
      <c r="H14" s="37">
        <v>0.16408987699621017</v>
      </c>
      <c r="I14" s="40">
        <v>37784418.36417</v>
      </c>
      <c r="J14" s="15"/>
    </row>
    <row r="15" spans="1:65" ht="15" x14ac:dyDescent="0.25">
      <c r="A15" s="30">
        <v>6</v>
      </c>
      <c r="B15" s="31" t="s">
        <v>30</v>
      </c>
      <c r="C15" s="31" t="s">
        <v>72</v>
      </c>
      <c r="D15" s="40">
        <v>65759675.019999996</v>
      </c>
      <c r="E15" s="40">
        <v>136638.935</v>
      </c>
      <c r="F15" s="40">
        <v>65896313.954999998</v>
      </c>
      <c r="G15" s="40">
        <v>350654210.70999992</v>
      </c>
      <c r="H15" s="37">
        <v>0.18792392032473823</v>
      </c>
      <c r="I15" s="40">
        <v>31558878.963899992</v>
      </c>
      <c r="J15" s="15"/>
    </row>
    <row r="16" spans="1:65" ht="15" x14ac:dyDescent="0.25">
      <c r="A16" s="30">
        <v>7</v>
      </c>
      <c r="B16" s="31" t="s">
        <v>26</v>
      </c>
      <c r="C16" s="31" t="s">
        <v>65</v>
      </c>
      <c r="D16" s="40">
        <v>56300407.479999997</v>
      </c>
      <c r="E16" s="40">
        <v>552252.12</v>
      </c>
      <c r="F16" s="40">
        <v>56852659.599999994</v>
      </c>
      <c r="G16" s="40">
        <v>321861790.29499996</v>
      </c>
      <c r="H16" s="37">
        <v>0.17663687121075206</v>
      </c>
      <c r="I16" s="40">
        <v>28967561.126549996</v>
      </c>
      <c r="J16" s="15"/>
    </row>
    <row r="17" spans="1:10" ht="15" x14ac:dyDescent="0.25">
      <c r="A17" s="30">
        <v>8</v>
      </c>
      <c r="B17" s="31" t="s">
        <v>23</v>
      </c>
      <c r="C17" s="31" t="s">
        <v>66</v>
      </c>
      <c r="D17" s="40">
        <v>72253392.555000007</v>
      </c>
      <c r="E17" s="40">
        <v>426052.39</v>
      </c>
      <c r="F17" s="40">
        <v>72679444.945000008</v>
      </c>
      <c r="G17" s="40">
        <v>290083700.16000003</v>
      </c>
      <c r="H17" s="37">
        <v>0.25054646264134306</v>
      </c>
      <c r="I17" s="40">
        <v>26107533.014400002</v>
      </c>
      <c r="J17" s="15"/>
    </row>
    <row r="18" spans="1:10" ht="15" x14ac:dyDescent="0.25">
      <c r="A18" s="30">
        <v>9</v>
      </c>
      <c r="B18" s="31" t="s">
        <v>27</v>
      </c>
      <c r="C18" s="31" t="s">
        <v>83</v>
      </c>
      <c r="D18" s="40">
        <v>73872424.564999998</v>
      </c>
      <c r="E18" s="40">
        <v>205982.45500000002</v>
      </c>
      <c r="F18" s="40">
        <v>74078407.019999996</v>
      </c>
      <c r="G18" s="40">
        <v>284942612.30500001</v>
      </c>
      <c r="H18" s="37">
        <v>0.25997658412953389</v>
      </c>
      <c r="I18" s="40">
        <v>25644835.107450001</v>
      </c>
      <c r="J18" s="15"/>
    </row>
    <row r="19" spans="1:10" ht="15" x14ac:dyDescent="0.25">
      <c r="A19" s="30">
        <v>10</v>
      </c>
      <c r="B19" s="31" t="s">
        <v>20</v>
      </c>
      <c r="C19" s="31" t="s">
        <v>64</v>
      </c>
      <c r="D19" s="40">
        <v>59303529.509999998</v>
      </c>
      <c r="E19" s="40">
        <v>427811.57</v>
      </c>
      <c r="F19" s="40">
        <v>59731341.079999998</v>
      </c>
      <c r="G19" s="40">
        <v>266281666.80000004</v>
      </c>
      <c r="H19" s="37">
        <v>0.22431638571972462</v>
      </c>
      <c r="I19" s="40">
        <v>23965350.012000002</v>
      </c>
      <c r="J19" s="15"/>
    </row>
    <row r="20" spans="1:10" ht="15" x14ac:dyDescent="0.25">
      <c r="A20" s="30">
        <v>11</v>
      </c>
      <c r="B20" s="31" t="s">
        <v>22</v>
      </c>
      <c r="C20" s="31" t="s">
        <v>63</v>
      </c>
      <c r="D20" s="40">
        <v>55029689.549999997</v>
      </c>
      <c r="E20" s="40">
        <v>815164.90499999991</v>
      </c>
      <c r="F20" s="40">
        <v>55844854.454999998</v>
      </c>
      <c r="G20" s="40">
        <v>258193764.05999997</v>
      </c>
      <c r="H20" s="37">
        <v>0.21629048500963244</v>
      </c>
      <c r="I20" s="40">
        <v>23237438.765399996</v>
      </c>
      <c r="J20" s="15"/>
    </row>
    <row r="21" spans="1:10" ht="15" x14ac:dyDescent="0.25">
      <c r="A21" s="30">
        <v>12</v>
      </c>
      <c r="B21" s="31" t="s">
        <v>21</v>
      </c>
      <c r="C21" s="31" t="s">
        <v>68</v>
      </c>
      <c r="D21" s="40">
        <v>50059534.850000001</v>
      </c>
      <c r="E21" s="40">
        <v>0</v>
      </c>
      <c r="F21" s="40">
        <v>50059534.850000001</v>
      </c>
      <c r="G21" s="40">
        <v>234127628.21000001</v>
      </c>
      <c r="H21" s="37">
        <v>0.21381301827864274</v>
      </c>
      <c r="I21" s="40">
        <v>21071486.538899999</v>
      </c>
      <c r="J21" s="15"/>
    </row>
    <row r="22" spans="1:10" ht="15" x14ac:dyDescent="0.25">
      <c r="A22" s="30">
        <v>13</v>
      </c>
      <c r="B22" s="31" t="s">
        <v>24</v>
      </c>
      <c r="C22" s="31" t="s">
        <v>67</v>
      </c>
      <c r="D22" s="40">
        <v>38952429.235000007</v>
      </c>
      <c r="E22" s="40">
        <v>365871</v>
      </c>
      <c r="F22" s="40">
        <v>39318300.235000007</v>
      </c>
      <c r="G22" s="40">
        <v>232233380.63499999</v>
      </c>
      <c r="H22" s="37">
        <v>0.16930511939106799</v>
      </c>
      <c r="I22" s="40">
        <v>20901004.257149998</v>
      </c>
      <c r="J22" s="15"/>
    </row>
    <row r="23" spans="1:10" ht="15" x14ac:dyDescent="0.25">
      <c r="A23" s="30">
        <v>14</v>
      </c>
      <c r="B23" s="31" t="s">
        <v>29</v>
      </c>
      <c r="C23" s="31" t="s">
        <v>81</v>
      </c>
      <c r="D23" s="40">
        <v>43556462.340000004</v>
      </c>
      <c r="E23" s="40">
        <v>78528.649999999994</v>
      </c>
      <c r="F23" s="40">
        <v>43634990.990000002</v>
      </c>
      <c r="G23" s="40">
        <v>219838183.57499999</v>
      </c>
      <c r="H23" s="37">
        <v>0.19848686101936194</v>
      </c>
      <c r="I23" s="40">
        <v>19785436.521749999</v>
      </c>
      <c r="J23" s="15"/>
    </row>
    <row r="24" spans="1:10" ht="15" x14ac:dyDescent="0.25">
      <c r="A24" s="30">
        <v>15</v>
      </c>
      <c r="B24" s="31" t="s">
        <v>39</v>
      </c>
      <c r="C24" s="31" t="s">
        <v>77</v>
      </c>
      <c r="D24" s="40">
        <v>34972763.325000003</v>
      </c>
      <c r="E24" s="40">
        <v>577902.34000000008</v>
      </c>
      <c r="F24" s="40">
        <v>35550665.665000007</v>
      </c>
      <c r="G24" s="40">
        <v>190009136.005</v>
      </c>
      <c r="H24" s="37">
        <v>0.18709977010823578</v>
      </c>
      <c r="I24" s="40">
        <v>17100822.240449999</v>
      </c>
      <c r="J24" s="15"/>
    </row>
    <row r="25" spans="1:10" ht="15" x14ac:dyDescent="0.25">
      <c r="A25" s="30">
        <v>16</v>
      </c>
      <c r="B25" s="31" t="s">
        <v>32</v>
      </c>
      <c r="C25" s="31" t="s">
        <v>82</v>
      </c>
      <c r="D25" s="40">
        <v>28678503.424999997</v>
      </c>
      <c r="E25" s="40">
        <v>259785.22</v>
      </c>
      <c r="F25" s="40">
        <v>28938288.644999996</v>
      </c>
      <c r="G25" s="40">
        <v>189701143.53999999</v>
      </c>
      <c r="H25" s="37">
        <v>0.15254672747345949</v>
      </c>
      <c r="I25" s="40">
        <v>17073102.9186</v>
      </c>
      <c r="J25" s="15"/>
    </row>
    <row r="26" spans="1:10" ht="15" x14ac:dyDescent="0.25">
      <c r="A26" s="30">
        <v>17</v>
      </c>
      <c r="B26" s="31" t="s">
        <v>35</v>
      </c>
      <c r="C26" s="31" t="s">
        <v>70</v>
      </c>
      <c r="D26" s="40">
        <v>35695561.895000003</v>
      </c>
      <c r="E26" s="40">
        <v>429892.87</v>
      </c>
      <c r="F26" s="40">
        <v>36125454.765000001</v>
      </c>
      <c r="G26" s="40">
        <v>180038657.69500002</v>
      </c>
      <c r="H26" s="37">
        <v>0.20065387749224073</v>
      </c>
      <c r="I26" s="40">
        <v>16203479.192550002</v>
      </c>
      <c r="J26" s="15"/>
    </row>
    <row r="27" spans="1:10" ht="15" x14ac:dyDescent="0.25">
      <c r="A27" s="30">
        <v>18</v>
      </c>
      <c r="B27" s="31" t="s">
        <v>85</v>
      </c>
      <c r="C27" s="31" t="s">
        <v>86</v>
      </c>
      <c r="D27" s="40">
        <v>22846486.189999998</v>
      </c>
      <c r="E27" s="40">
        <v>1170</v>
      </c>
      <c r="F27" s="40">
        <v>22847656.189999998</v>
      </c>
      <c r="G27" s="40">
        <v>169264849.875</v>
      </c>
      <c r="H27" s="37">
        <v>0.134981694113531</v>
      </c>
      <c r="I27" s="40">
        <v>15233836.48875</v>
      </c>
      <c r="J27" s="15"/>
    </row>
    <row r="28" spans="1:10" ht="15" x14ac:dyDescent="0.25">
      <c r="A28" s="30">
        <v>19</v>
      </c>
      <c r="B28" s="31" t="s">
        <v>34</v>
      </c>
      <c r="C28" s="31" t="s">
        <v>71</v>
      </c>
      <c r="D28" s="40">
        <v>33054383.799999997</v>
      </c>
      <c r="E28" s="40">
        <v>480573.33500000002</v>
      </c>
      <c r="F28" s="40">
        <v>33534957.134999998</v>
      </c>
      <c r="G28" s="40">
        <v>156841271.90500003</v>
      </c>
      <c r="H28" s="37">
        <v>0.21381462116242198</v>
      </c>
      <c r="I28" s="40">
        <v>14115714.471450003</v>
      </c>
      <c r="J28" s="15"/>
    </row>
    <row r="29" spans="1:10" ht="15" x14ac:dyDescent="0.25">
      <c r="A29" s="30">
        <v>20</v>
      </c>
      <c r="B29" s="31" t="s">
        <v>87</v>
      </c>
      <c r="C29" s="31" t="s">
        <v>88</v>
      </c>
      <c r="D29" s="40">
        <v>21382103.824999999</v>
      </c>
      <c r="E29" s="40">
        <v>0</v>
      </c>
      <c r="F29" s="40">
        <v>21382103.824999999</v>
      </c>
      <c r="G29" s="40">
        <v>155353478.255</v>
      </c>
      <c r="H29" s="37">
        <v>0.13763517923881324</v>
      </c>
      <c r="I29" s="40">
        <v>13981813.042949999</v>
      </c>
      <c r="J29" s="15"/>
    </row>
    <row r="30" spans="1:10" ht="15" x14ac:dyDescent="0.25">
      <c r="A30" s="30">
        <v>21</v>
      </c>
      <c r="B30" s="31" t="s">
        <v>41</v>
      </c>
      <c r="C30" s="31" t="s">
        <v>75</v>
      </c>
      <c r="D30" s="40">
        <v>43423620.719999999</v>
      </c>
      <c r="E30" s="40">
        <v>121902.465</v>
      </c>
      <c r="F30" s="40">
        <v>43545523.185000002</v>
      </c>
      <c r="G30" s="40">
        <v>150607470.41</v>
      </c>
      <c r="H30" s="37">
        <v>0.28913255807600813</v>
      </c>
      <c r="I30" s="40">
        <v>13554672.3369</v>
      </c>
      <c r="J30" s="15"/>
    </row>
    <row r="31" spans="1:10" ht="15" x14ac:dyDescent="0.25">
      <c r="A31" s="30">
        <v>22</v>
      </c>
      <c r="B31" s="31" t="s">
        <v>57</v>
      </c>
      <c r="C31" s="31" t="s">
        <v>84</v>
      </c>
      <c r="D31" s="40">
        <v>31650143.705000002</v>
      </c>
      <c r="E31" s="40">
        <v>121047.18</v>
      </c>
      <c r="F31" s="40">
        <v>31771190.885000002</v>
      </c>
      <c r="G31" s="40">
        <v>143394737.28999999</v>
      </c>
      <c r="H31" s="37">
        <v>0.22156455310313294</v>
      </c>
      <c r="I31" s="40">
        <v>12905526.356099999</v>
      </c>
      <c r="J31" s="15"/>
    </row>
    <row r="32" spans="1:10" ht="15" x14ac:dyDescent="0.25">
      <c r="A32" s="30">
        <v>23</v>
      </c>
      <c r="B32" s="31" t="s">
        <v>36</v>
      </c>
      <c r="C32" s="31" t="s">
        <v>78</v>
      </c>
      <c r="D32" s="40">
        <v>21305494.285</v>
      </c>
      <c r="E32" s="40">
        <v>2106.2600000000002</v>
      </c>
      <c r="F32" s="40">
        <v>21307600.545000002</v>
      </c>
      <c r="G32" s="40">
        <v>142052032.57499999</v>
      </c>
      <c r="H32" s="37">
        <v>0.14999856150421581</v>
      </c>
      <c r="I32" s="40">
        <v>12784682.931749998</v>
      </c>
      <c r="J32" s="15"/>
    </row>
    <row r="33" spans="1:65" ht="15" x14ac:dyDescent="0.25">
      <c r="A33" s="30">
        <v>24</v>
      </c>
      <c r="B33" s="31" t="s">
        <v>33</v>
      </c>
      <c r="C33" s="31" t="s">
        <v>69</v>
      </c>
      <c r="D33" s="40">
        <v>36603301.695</v>
      </c>
      <c r="E33" s="40">
        <v>159764.04</v>
      </c>
      <c r="F33" s="40">
        <v>36763065.734999999</v>
      </c>
      <c r="G33" s="40">
        <v>133953306.84</v>
      </c>
      <c r="H33" s="37">
        <v>0.27444686960144626</v>
      </c>
      <c r="I33" s="40">
        <v>12055797.615599999</v>
      </c>
      <c r="J33" s="15"/>
    </row>
    <row r="34" spans="1:65" ht="15" x14ac:dyDescent="0.25">
      <c r="A34" s="30">
        <v>25</v>
      </c>
      <c r="B34" s="31" t="s">
        <v>37</v>
      </c>
      <c r="C34" s="31" t="s">
        <v>38</v>
      </c>
      <c r="D34" s="40">
        <v>26540350.555</v>
      </c>
      <c r="E34" s="40">
        <v>81060.149999999994</v>
      </c>
      <c r="F34" s="40">
        <v>26621410.704999998</v>
      </c>
      <c r="G34" s="40">
        <v>129728735.655</v>
      </c>
      <c r="H34" s="37">
        <v>0.20520827995885857</v>
      </c>
      <c r="I34" s="40">
        <v>11675586.20895</v>
      </c>
      <c r="J34" s="15"/>
    </row>
    <row r="35" spans="1:65" ht="15" x14ac:dyDescent="0.25">
      <c r="A35" s="30">
        <v>26</v>
      </c>
      <c r="B35" s="31" t="s">
        <v>42</v>
      </c>
      <c r="C35" s="31" t="s">
        <v>43</v>
      </c>
      <c r="D35" s="40">
        <v>18107331.754999995</v>
      </c>
      <c r="E35" s="40">
        <v>0</v>
      </c>
      <c r="F35" s="40">
        <v>18107331.754999995</v>
      </c>
      <c r="G35" s="40">
        <v>129208792.92999999</v>
      </c>
      <c r="H35" s="37">
        <v>0.14014008910995557</v>
      </c>
      <c r="I35" s="40">
        <v>11628791.363699999</v>
      </c>
      <c r="J35" s="15"/>
    </row>
    <row r="36" spans="1:65" ht="15" x14ac:dyDescent="0.25">
      <c r="A36" s="30">
        <v>27</v>
      </c>
      <c r="B36" s="31" t="s">
        <v>28</v>
      </c>
      <c r="C36" s="31" t="s">
        <v>73</v>
      </c>
      <c r="D36" s="40">
        <v>18360936.779999997</v>
      </c>
      <c r="E36" s="40">
        <v>7220.75</v>
      </c>
      <c r="F36" s="40">
        <v>18368157.529999997</v>
      </c>
      <c r="G36" s="40">
        <v>127557076.97</v>
      </c>
      <c r="H36" s="37">
        <v>0.1439995174420623</v>
      </c>
      <c r="I36" s="40">
        <v>11480136.927299999</v>
      </c>
      <c r="J36" s="15"/>
    </row>
    <row r="37" spans="1:65" ht="15" x14ac:dyDescent="0.25">
      <c r="A37" s="30">
        <v>28</v>
      </c>
      <c r="B37" s="31" t="s">
        <v>89</v>
      </c>
      <c r="C37" s="31" t="s">
        <v>90</v>
      </c>
      <c r="D37" s="40">
        <v>20145807.505000003</v>
      </c>
      <c r="E37" s="40">
        <v>0</v>
      </c>
      <c r="F37" s="40">
        <v>20145807.505000003</v>
      </c>
      <c r="G37" s="40">
        <v>126931925.77</v>
      </c>
      <c r="H37" s="37">
        <v>0.15871347876265662</v>
      </c>
      <c r="I37" s="40">
        <v>11423873.3193</v>
      </c>
      <c r="J37" s="15"/>
    </row>
    <row r="38" spans="1:65" ht="15" x14ac:dyDescent="0.25">
      <c r="A38" s="30">
        <v>29</v>
      </c>
      <c r="B38" s="31" t="s">
        <v>31</v>
      </c>
      <c r="C38" s="31" t="s">
        <v>74</v>
      </c>
      <c r="D38" s="40">
        <v>26583217.085000001</v>
      </c>
      <c r="E38" s="40">
        <v>361993.5</v>
      </c>
      <c r="F38" s="40">
        <v>26945210.585000001</v>
      </c>
      <c r="G38" s="40">
        <v>117708629.795</v>
      </c>
      <c r="H38" s="37">
        <v>0.22891448683012852</v>
      </c>
      <c r="I38" s="40">
        <v>10593776.68155</v>
      </c>
      <c r="J38" s="15"/>
    </row>
    <row r="39" spans="1:65" ht="15" x14ac:dyDescent="0.25">
      <c r="A39" s="30">
        <v>30</v>
      </c>
      <c r="B39" s="31" t="s">
        <v>95</v>
      </c>
      <c r="C39" s="31" t="s">
        <v>96</v>
      </c>
      <c r="D39" s="40">
        <v>21021109.995000001</v>
      </c>
      <c r="E39" s="40">
        <v>60955.425000000003</v>
      </c>
      <c r="F39" s="40">
        <v>21082065.420000002</v>
      </c>
      <c r="G39" s="40">
        <v>106550221.36200002</v>
      </c>
      <c r="H39" s="37">
        <v>0.19786036247052502</v>
      </c>
      <c r="I39" s="40">
        <v>9589519.9225800019</v>
      </c>
      <c r="J39" s="15"/>
    </row>
    <row r="40" spans="1:65" ht="15" x14ac:dyDescent="0.25">
      <c r="A40" s="30">
        <v>31</v>
      </c>
      <c r="B40" s="31" t="s">
        <v>97</v>
      </c>
      <c r="C40" s="31" t="s">
        <v>98</v>
      </c>
      <c r="D40" s="40">
        <v>15316640.364999998</v>
      </c>
      <c r="E40" s="40">
        <v>0</v>
      </c>
      <c r="F40" s="40">
        <v>15316640.364999998</v>
      </c>
      <c r="G40" s="40">
        <v>101248766.09999998</v>
      </c>
      <c r="H40" s="37">
        <v>0.15127730396113934</v>
      </c>
      <c r="I40" s="40">
        <v>9112388.9489999972</v>
      </c>
      <c r="J40" s="15"/>
    </row>
    <row r="41" spans="1:65" ht="15" x14ac:dyDescent="0.25">
      <c r="A41" s="30">
        <v>32</v>
      </c>
      <c r="B41" s="31" t="s">
        <v>99</v>
      </c>
      <c r="C41" s="31" t="s">
        <v>100</v>
      </c>
      <c r="D41" s="40">
        <v>13127634.640000001</v>
      </c>
      <c r="E41" s="40">
        <v>73186.570000000007</v>
      </c>
      <c r="F41" s="40">
        <v>13200821.210000001</v>
      </c>
      <c r="G41" s="40">
        <v>90186932.665000007</v>
      </c>
      <c r="H41" s="37">
        <v>0.14637177271606014</v>
      </c>
      <c r="I41" s="40">
        <v>8116823.9398500007</v>
      </c>
      <c r="J41" s="15"/>
    </row>
    <row r="42" spans="1:65" ht="15" x14ac:dyDescent="0.25">
      <c r="A42" s="30">
        <v>33</v>
      </c>
      <c r="B42" s="31" t="s">
        <v>91</v>
      </c>
      <c r="C42" s="31" t="s">
        <v>92</v>
      </c>
      <c r="D42" s="40">
        <v>15828986.975000001</v>
      </c>
      <c r="E42" s="40">
        <v>0</v>
      </c>
      <c r="F42" s="40">
        <v>15828986.975000001</v>
      </c>
      <c r="G42" s="40">
        <v>71882754.180000007</v>
      </c>
      <c r="H42" s="37">
        <v>0.22020562728249096</v>
      </c>
      <c r="I42" s="40">
        <v>6469447.8762000008</v>
      </c>
      <c r="J42" s="15"/>
    </row>
    <row r="43" spans="1:65" s="10" customFormat="1" x14ac:dyDescent="0.2">
      <c r="A43" s="104" t="s">
        <v>44</v>
      </c>
      <c r="B43" s="105"/>
      <c r="C43" s="106"/>
      <c r="D43" s="41">
        <f>SUM(D10:D42)</f>
        <v>1649805209.6899998</v>
      </c>
      <c r="E43" s="41">
        <f>SUM(E10:E42)</f>
        <v>6929092.8499999996</v>
      </c>
      <c r="F43" s="41">
        <f>SUM(F10:F42)</f>
        <v>1656734302.5400004</v>
      </c>
      <c r="G43" s="41">
        <f>SUM(G10:G42)</f>
        <v>9368265728.1190014</v>
      </c>
      <c r="H43" s="39" t="s">
        <v>80</v>
      </c>
      <c r="I43" s="41">
        <f>SUM(I10:I42)</f>
        <v>843143915.53070998</v>
      </c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</row>
    <row r="44" spans="1:65" x14ac:dyDescent="0.2">
      <c r="A44" s="18" t="s">
        <v>58</v>
      </c>
      <c r="B44" s="18"/>
      <c r="C44" s="18"/>
    </row>
    <row r="45" spans="1:65" x14ac:dyDescent="0.2">
      <c r="A45" s="19" t="s">
        <v>108</v>
      </c>
      <c r="B45" s="19"/>
      <c r="C45" s="19"/>
      <c r="D45" s="57"/>
    </row>
  </sheetData>
  <mergeCells count="4">
    <mergeCell ref="A8:A9"/>
    <mergeCell ref="B8:B9"/>
    <mergeCell ref="C8:C9"/>
    <mergeCell ref="A43:C43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BM45"/>
  <sheetViews>
    <sheetView showGridLines="0" zoomScale="70" zoomScaleNormal="70" workbookViewId="0"/>
  </sheetViews>
  <sheetFormatPr baseColWidth="10" defaultColWidth="11.42578125" defaultRowHeight="12" x14ac:dyDescent="0.2"/>
  <cols>
    <col min="1" max="1" width="6.42578125" style="9" customWidth="1"/>
    <col min="2" max="2" width="14.42578125" style="9" bestFit="1" customWidth="1"/>
    <col min="3" max="3" width="87.7109375" style="9" customWidth="1"/>
    <col min="4" max="4" width="18.5703125" style="20" bestFit="1" customWidth="1"/>
    <col min="5" max="5" width="17.42578125" style="20" customWidth="1"/>
    <col min="6" max="7" width="18.5703125" style="20" bestFit="1" customWidth="1"/>
    <col min="8" max="8" width="13.7109375" style="26" customWidth="1"/>
    <col min="9" max="9" width="16.7109375" style="20" bestFit="1" customWidth="1"/>
    <col min="10" max="10" width="13.28515625" style="9" bestFit="1" customWidth="1"/>
    <col min="11" max="16384" width="11.42578125" style="9"/>
  </cols>
  <sheetData>
    <row r="1" spans="1:65" ht="15" x14ac:dyDescent="0.25">
      <c r="C1" s="28" t="s">
        <v>6</v>
      </c>
    </row>
    <row r="3" spans="1:65" ht="15" x14ac:dyDescent="0.25">
      <c r="D3" s="21"/>
      <c r="E3" s="22"/>
    </row>
    <row r="4" spans="1:65" ht="15" x14ac:dyDescent="0.25">
      <c r="D4" s="22"/>
      <c r="E4" s="22"/>
    </row>
    <row r="5" spans="1:65" x14ac:dyDescent="0.2">
      <c r="A5" s="16" t="s">
        <v>106</v>
      </c>
      <c r="B5" s="16"/>
      <c r="C5" s="16"/>
    </row>
    <row r="6" spans="1:65" x14ac:dyDescent="0.2">
      <c r="A6" s="16" t="s">
        <v>110</v>
      </c>
      <c r="B6" s="16"/>
      <c r="C6" s="16"/>
    </row>
    <row r="7" spans="1:65" x14ac:dyDescent="0.2">
      <c r="A7" s="17" t="s">
        <v>8</v>
      </c>
      <c r="B7" s="17"/>
      <c r="C7" s="17"/>
    </row>
    <row r="8" spans="1:65" s="10" customFormat="1" x14ac:dyDescent="0.2">
      <c r="A8" s="100" t="s">
        <v>9</v>
      </c>
      <c r="B8" s="102" t="s">
        <v>10</v>
      </c>
      <c r="C8" s="102" t="s">
        <v>11</v>
      </c>
      <c r="D8" s="23" t="s">
        <v>12</v>
      </c>
      <c r="E8" s="23" t="s">
        <v>13</v>
      </c>
      <c r="F8" s="23" t="s">
        <v>14</v>
      </c>
      <c r="G8" s="23" t="s">
        <v>54</v>
      </c>
      <c r="H8" s="27" t="s">
        <v>55</v>
      </c>
      <c r="I8" s="23" t="s">
        <v>56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1" customFormat="1" ht="71.25" customHeight="1" x14ac:dyDescent="0.2">
      <c r="A9" s="101"/>
      <c r="B9" s="107"/>
      <c r="C9" s="107"/>
      <c r="D9" s="24" t="s">
        <v>15</v>
      </c>
      <c r="E9" s="24" t="s">
        <v>16</v>
      </c>
      <c r="F9" s="24" t="s">
        <v>46</v>
      </c>
      <c r="G9" s="24" t="s">
        <v>47</v>
      </c>
      <c r="H9" s="29" t="s">
        <v>45</v>
      </c>
      <c r="I9" s="24" t="s">
        <v>48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ht="15" x14ac:dyDescent="0.25">
      <c r="A10" s="30">
        <v>1</v>
      </c>
      <c r="B10" s="31" t="s">
        <v>18</v>
      </c>
      <c r="C10" s="31" t="s">
        <v>59</v>
      </c>
      <c r="D10" s="40">
        <v>238006161.39999998</v>
      </c>
      <c r="E10" s="40">
        <v>0</v>
      </c>
      <c r="F10" s="40">
        <v>238006161.39999998</v>
      </c>
      <c r="G10" s="40">
        <v>1892766186.0389998</v>
      </c>
      <c r="H10" s="37">
        <v>0.12574514652445082</v>
      </c>
      <c r="I10" s="40">
        <v>170348956.74350998</v>
      </c>
      <c r="J10" s="15"/>
    </row>
    <row r="11" spans="1:65" ht="15" x14ac:dyDescent="0.25">
      <c r="A11" s="30">
        <v>2</v>
      </c>
      <c r="B11" s="31" t="s">
        <v>19</v>
      </c>
      <c r="C11" s="31" t="s">
        <v>60</v>
      </c>
      <c r="D11" s="40">
        <v>140231305.92000002</v>
      </c>
      <c r="E11" s="40">
        <v>0</v>
      </c>
      <c r="F11" s="40">
        <v>140231305.92000002</v>
      </c>
      <c r="G11" s="40">
        <v>795835493.25399995</v>
      </c>
      <c r="H11" s="37">
        <v>0.17620639831810517</v>
      </c>
      <c r="I11" s="40">
        <v>71625194.392859995</v>
      </c>
      <c r="J11" s="15"/>
    </row>
    <row r="12" spans="1:65" ht="15" x14ac:dyDescent="0.25">
      <c r="A12" s="30">
        <v>3</v>
      </c>
      <c r="B12" s="31" t="s">
        <v>40</v>
      </c>
      <c r="C12" s="31" t="s">
        <v>76</v>
      </c>
      <c r="D12" s="40">
        <v>144408644.23499998</v>
      </c>
      <c r="E12" s="40">
        <v>584553.23499999999</v>
      </c>
      <c r="F12" s="40">
        <v>144993197.47</v>
      </c>
      <c r="G12" s="40">
        <v>736766079.9059999</v>
      </c>
      <c r="H12" s="37">
        <v>0.19679678723605043</v>
      </c>
      <c r="I12" s="40">
        <v>66308947.191539988</v>
      </c>
      <c r="J12" s="15"/>
    </row>
    <row r="13" spans="1:65" ht="15" x14ac:dyDescent="0.25">
      <c r="A13" s="30">
        <v>4</v>
      </c>
      <c r="B13" s="31" t="s">
        <v>25</v>
      </c>
      <c r="C13" s="31" t="s">
        <v>62</v>
      </c>
      <c r="D13" s="40">
        <v>60991072.064999998</v>
      </c>
      <c r="E13" s="40">
        <v>577877.40999999992</v>
      </c>
      <c r="F13" s="40">
        <v>61568949.474999994</v>
      </c>
      <c r="G13" s="40">
        <v>444166181.99399996</v>
      </c>
      <c r="H13" s="37">
        <v>0.13861692305928797</v>
      </c>
      <c r="I13" s="40">
        <v>39974956.379459992</v>
      </c>
      <c r="J13" s="15"/>
    </row>
    <row r="14" spans="1:65" ht="15" x14ac:dyDescent="0.25">
      <c r="A14" s="30">
        <v>5</v>
      </c>
      <c r="B14" s="31" t="s">
        <v>17</v>
      </c>
      <c r="C14" s="31" t="s">
        <v>61</v>
      </c>
      <c r="D14" s="40">
        <v>68976176.344999999</v>
      </c>
      <c r="E14" s="40">
        <v>19800.075000000001</v>
      </c>
      <c r="F14" s="40">
        <v>68995976.420000002</v>
      </c>
      <c r="G14" s="40">
        <v>414445436.85900003</v>
      </c>
      <c r="H14" s="37">
        <v>0.16647782864472307</v>
      </c>
      <c r="I14" s="40">
        <v>37300089.317309998</v>
      </c>
      <c r="J14" s="15"/>
    </row>
    <row r="15" spans="1:65" ht="15" x14ac:dyDescent="0.25">
      <c r="A15" s="30">
        <v>6</v>
      </c>
      <c r="B15" s="31" t="s">
        <v>30</v>
      </c>
      <c r="C15" s="31" t="s">
        <v>72</v>
      </c>
      <c r="D15" s="40">
        <v>66754374.379999995</v>
      </c>
      <c r="E15" s="40">
        <v>136638.935</v>
      </c>
      <c r="F15" s="40">
        <v>66891013.314999998</v>
      </c>
      <c r="G15" s="40">
        <v>349293997.09000009</v>
      </c>
      <c r="H15" s="37">
        <v>0.19150347235359064</v>
      </c>
      <c r="I15" s="40">
        <v>31436459.738100007</v>
      </c>
      <c r="J15" s="15"/>
    </row>
    <row r="16" spans="1:65" ht="15" x14ac:dyDescent="0.25">
      <c r="A16" s="30">
        <v>7</v>
      </c>
      <c r="B16" s="31" t="s">
        <v>26</v>
      </c>
      <c r="C16" s="31" t="s">
        <v>65</v>
      </c>
      <c r="D16" s="40">
        <v>56210029.514999993</v>
      </c>
      <c r="E16" s="40">
        <v>552252.12</v>
      </c>
      <c r="F16" s="40">
        <v>56762281.63499999</v>
      </c>
      <c r="G16" s="40">
        <v>320213463.52499998</v>
      </c>
      <c r="H16" s="37">
        <v>0.17726388206837029</v>
      </c>
      <c r="I16" s="40">
        <v>28819211.717249997</v>
      </c>
      <c r="J16" s="15"/>
    </row>
    <row r="17" spans="1:10" ht="15" x14ac:dyDescent="0.25">
      <c r="A17" s="30">
        <v>8</v>
      </c>
      <c r="B17" s="31" t="s">
        <v>23</v>
      </c>
      <c r="C17" s="31" t="s">
        <v>66</v>
      </c>
      <c r="D17" s="40">
        <v>72703072.169999987</v>
      </c>
      <c r="E17" s="40">
        <v>426052.39</v>
      </c>
      <c r="F17" s="40">
        <v>73129124.559999987</v>
      </c>
      <c r="G17" s="40">
        <v>287807953.00999999</v>
      </c>
      <c r="H17" s="37">
        <v>0.25409000618359939</v>
      </c>
      <c r="I17" s="40">
        <v>25902715.7709</v>
      </c>
      <c r="J17" s="15"/>
    </row>
    <row r="18" spans="1:10" ht="15" x14ac:dyDescent="0.25">
      <c r="A18" s="30">
        <v>9</v>
      </c>
      <c r="B18" s="31" t="s">
        <v>27</v>
      </c>
      <c r="C18" s="31" t="s">
        <v>83</v>
      </c>
      <c r="D18" s="40">
        <v>73972750.864999995</v>
      </c>
      <c r="E18" s="40">
        <v>205982.45500000002</v>
      </c>
      <c r="F18" s="40">
        <v>74178733.319999993</v>
      </c>
      <c r="G18" s="40">
        <v>282178883.97499996</v>
      </c>
      <c r="H18" s="37">
        <v>0.26287839924468609</v>
      </c>
      <c r="I18" s="40">
        <v>25396099.557749994</v>
      </c>
      <c r="J18" s="15"/>
    </row>
    <row r="19" spans="1:10" ht="15" x14ac:dyDescent="0.25">
      <c r="A19" s="30">
        <v>10</v>
      </c>
      <c r="B19" s="31" t="s">
        <v>20</v>
      </c>
      <c r="C19" s="31" t="s">
        <v>64</v>
      </c>
      <c r="D19" s="40">
        <v>59433179.219999999</v>
      </c>
      <c r="E19" s="40">
        <v>427811.57</v>
      </c>
      <c r="F19" s="40">
        <v>59860990.789999999</v>
      </c>
      <c r="G19" s="40">
        <v>265308198.15999997</v>
      </c>
      <c r="H19" s="37">
        <v>0.22562812308536168</v>
      </c>
      <c r="I19" s="40">
        <v>23877737.834399994</v>
      </c>
      <c r="J19" s="15"/>
    </row>
    <row r="20" spans="1:10" ht="15" x14ac:dyDescent="0.25">
      <c r="A20" s="30">
        <v>11</v>
      </c>
      <c r="B20" s="31" t="s">
        <v>22</v>
      </c>
      <c r="C20" s="31" t="s">
        <v>63</v>
      </c>
      <c r="D20" s="40">
        <v>55180473.585000008</v>
      </c>
      <c r="E20" s="40">
        <v>815164.90499999991</v>
      </c>
      <c r="F20" s="40">
        <v>55995638.49000001</v>
      </c>
      <c r="G20" s="40">
        <v>256165408.28000003</v>
      </c>
      <c r="H20" s="37">
        <v>0.21859172503414012</v>
      </c>
      <c r="I20" s="40">
        <v>23054886.745200001</v>
      </c>
      <c r="J20" s="15"/>
    </row>
    <row r="21" spans="1:10" ht="15" x14ac:dyDescent="0.25">
      <c r="A21" s="30">
        <v>12</v>
      </c>
      <c r="B21" s="31" t="s">
        <v>24</v>
      </c>
      <c r="C21" s="31" t="s">
        <v>67</v>
      </c>
      <c r="D21" s="40">
        <v>39010437.090000004</v>
      </c>
      <c r="E21" s="40">
        <v>365871</v>
      </c>
      <c r="F21" s="40">
        <v>39376308.090000004</v>
      </c>
      <c r="G21" s="40">
        <v>233442795.76999998</v>
      </c>
      <c r="H21" s="37">
        <v>0.16867647579407674</v>
      </c>
      <c r="I21" s="40">
        <v>21009851.619299997</v>
      </c>
      <c r="J21" s="15"/>
    </row>
    <row r="22" spans="1:10" ht="15" x14ac:dyDescent="0.25">
      <c r="A22" s="30">
        <v>13</v>
      </c>
      <c r="B22" s="31" t="s">
        <v>21</v>
      </c>
      <c r="C22" s="31" t="s">
        <v>68</v>
      </c>
      <c r="D22" s="40">
        <v>50466198.080000006</v>
      </c>
      <c r="E22" s="40">
        <v>0</v>
      </c>
      <c r="F22" s="40">
        <v>50466198.080000006</v>
      </c>
      <c r="G22" s="40">
        <v>233287606.01000005</v>
      </c>
      <c r="H22" s="37">
        <v>0.21632610040087913</v>
      </c>
      <c r="I22" s="40">
        <v>20995884.540900003</v>
      </c>
      <c r="J22" s="15"/>
    </row>
    <row r="23" spans="1:10" ht="15" x14ac:dyDescent="0.25">
      <c r="A23" s="30">
        <v>14</v>
      </c>
      <c r="B23" s="31" t="s">
        <v>29</v>
      </c>
      <c r="C23" s="31" t="s">
        <v>81</v>
      </c>
      <c r="D23" s="40">
        <v>43767695.075000003</v>
      </c>
      <c r="E23" s="40">
        <v>78498.885000000009</v>
      </c>
      <c r="F23" s="40">
        <v>43846193.960000001</v>
      </c>
      <c r="G23" s="40">
        <v>218180242.15999997</v>
      </c>
      <c r="H23" s="37">
        <v>0.20096317396075628</v>
      </c>
      <c r="I23" s="40">
        <v>19636221.794399995</v>
      </c>
      <c r="J23" s="15"/>
    </row>
    <row r="24" spans="1:10" ht="15" x14ac:dyDescent="0.25">
      <c r="A24" s="30">
        <v>15</v>
      </c>
      <c r="B24" s="31" t="s">
        <v>32</v>
      </c>
      <c r="C24" s="31" t="s">
        <v>82</v>
      </c>
      <c r="D24" s="40">
        <v>28724912.069999997</v>
      </c>
      <c r="E24" s="40">
        <v>259785.22</v>
      </c>
      <c r="F24" s="40">
        <v>28984697.289999995</v>
      </c>
      <c r="G24" s="40">
        <v>189985906.02499998</v>
      </c>
      <c r="H24" s="37">
        <v>0.15256235526326853</v>
      </c>
      <c r="I24" s="40">
        <v>17098731.542249996</v>
      </c>
      <c r="J24" s="15"/>
    </row>
    <row r="25" spans="1:10" ht="15" x14ac:dyDescent="0.25">
      <c r="A25" s="30">
        <v>16</v>
      </c>
      <c r="B25" s="31" t="s">
        <v>39</v>
      </c>
      <c r="C25" s="31" t="s">
        <v>77</v>
      </c>
      <c r="D25" s="40">
        <v>35039886.975000001</v>
      </c>
      <c r="E25" s="40">
        <v>577902.34000000008</v>
      </c>
      <c r="F25" s="40">
        <v>35617789.315000005</v>
      </c>
      <c r="G25" s="40">
        <v>188663976.19499999</v>
      </c>
      <c r="H25" s="37">
        <v>0.18878956138497813</v>
      </c>
      <c r="I25" s="40">
        <v>16979757.857549999</v>
      </c>
      <c r="J25" s="15"/>
    </row>
    <row r="26" spans="1:10" ht="15" x14ac:dyDescent="0.25">
      <c r="A26" s="30">
        <v>17</v>
      </c>
      <c r="B26" s="31" t="s">
        <v>35</v>
      </c>
      <c r="C26" s="31" t="s">
        <v>70</v>
      </c>
      <c r="D26" s="40">
        <v>35778695.150000006</v>
      </c>
      <c r="E26" s="40">
        <v>429892.87</v>
      </c>
      <c r="F26" s="40">
        <v>36208588.020000003</v>
      </c>
      <c r="G26" s="40">
        <v>178710055.34999999</v>
      </c>
      <c r="H26" s="37">
        <v>0.20261080412675281</v>
      </c>
      <c r="I26" s="40">
        <v>16083904.9815</v>
      </c>
      <c r="J26" s="15"/>
    </row>
    <row r="27" spans="1:10" ht="15" x14ac:dyDescent="0.25">
      <c r="A27" s="30">
        <v>18</v>
      </c>
      <c r="B27" s="31" t="s">
        <v>85</v>
      </c>
      <c r="C27" s="31" t="s">
        <v>86</v>
      </c>
      <c r="D27" s="40">
        <v>22924691.149999999</v>
      </c>
      <c r="E27" s="40">
        <v>1170</v>
      </c>
      <c r="F27" s="40">
        <v>22925861.149999999</v>
      </c>
      <c r="G27" s="40">
        <v>169916768.98000005</v>
      </c>
      <c r="H27" s="37">
        <v>0.13492406480903879</v>
      </c>
      <c r="I27" s="40">
        <v>15292509.208200004</v>
      </c>
      <c r="J27" s="15"/>
    </row>
    <row r="28" spans="1:10" ht="15" x14ac:dyDescent="0.25">
      <c r="A28" s="30">
        <v>19</v>
      </c>
      <c r="B28" s="31" t="s">
        <v>34</v>
      </c>
      <c r="C28" s="31" t="s">
        <v>71</v>
      </c>
      <c r="D28" s="40">
        <v>33106225.454999998</v>
      </c>
      <c r="E28" s="40">
        <v>480573.33500000002</v>
      </c>
      <c r="F28" s="40">
        <v>33586798.789999999</v>
      </c>
      <c r="G28" s="40">
        <v>154612479.88699999</v>
      </c>
      <c r="H28" s="37">
        <v>0.21723213297236568</v>
      </c>
      <c r="I28" s="40">
        <v>13915123.18983</v>
      </c>
      <c r="J28" s="15"/>
    </row>
    <row r="29" spans="1:10" ht="15" x14ac:dyDescent="0.25">
      <c r="A29" s="30">
        <v>20</v>
      </c>
      <c r="B29" s="31" t="s">
        <v>87</v>
      </c>
      <c r="C29" s="31" t="s">
        <v>88</v>
      </c>
      <c r="D29" s="40">
        <v>21516983.324999996</v>
      </c>
      <c r="E29" s="40">
        <v>0</v>
      </c>
      <c r="F29" s="40">
        <v>21516983.324999996</v>
      </c>
      <c r="G29" s="40">
        <v>154466727.41999999</v>
      </c>
      <c r="H29" s="37">
        <v>0.13929849932338262</v>
      </c>
      <c r="I29" s="40">
        <v>13902005.467799999</v>
      </c>
      <c r="J29" s="15"/>
    </row>
    <row r="30" spans="1:10" ht="15" x14ac:dyDescent="0.25">
      <c r="A30" s="30">
        <v>21</v>
      </c>
      <c r="B30" s="31" t="s">
        <v>41</v>
      </c>
      <c r="C30" s="31" t="s">
        <v>75</v>
      </c>
      <c r="D30" s="40">
        <v>43524414.325000003</v>
      </c>
      <c r="E30" s="40">
        <v>121902.465</v>
      </c>
      <c r="F30" s="40">
        <v>43646316.790000007</v>
      </c>
      <c r="G30" s="40">
        <v>154269113.38000003</v>
      </c>
      <c r="H30" s="37">
        <v>0.28292323611460168</v>
      </c>
      <c r="I30" s="40">
        <v>13884220.204200001</v>
      </c>
      <c r="J30" s="15"/>
    </row>
    <row r="31" spans="1:10" ht="15" x14ac:dyDescent="0.25">
      <c r="A31" s="30">
        <v>22</v>
      </c>
      <c r="B31" s="31" t="s">
        <v>57</v>
      </c>
      <c r="C31" s="31" t="s">
        <v>84</v>
      </c>
      <c r="D31" s="40">
        <v>31821714.244999997</v>
      </c>
      <c r="E31" s="40">
        <v>121047.18</v>
      </c>
      <c r="F31" s="40">
        <v>31942761.424999997</v>
      </c>
      <c r="G31" s="40">
        <v>140613310.94</v>
      </c>
      <c r="H31" s="37">
        <v>0.22716740834464841</v>
      </c>
      <c r="I31" s="40">
        <v>12655197.9846</v>
      </c>
      <c r="J31" s="15"/>
    </row>
    <row r="32" spans="1:10" ht="15" x14ac:dyDescent="0.25">
      <c r="A32" s="30">
        <v>23</v>
      </c>
      <c r="B32" s="31" t="s">
        <v>36</v>
      </c>
      <c r="C32" s="31" t="s">
        <v>78</v>
      </c>
      <c r="D32" s="40">
        <v>21910800.524999995</v>
      </c>
      <c r="E32" s="40">
        <v>2106.2600000000002</v>
      </c>
      <c r="F32" s="40">
        <v>21912906.784999996</v>
      </c>
      <c r="G32" s="40">
        <v>135711400.66500002</v>
      </c>
      <c r="H32" s="37">
        <v>0.16146695618514337</v>
      </c>
      <c r="I32" s="40">
        <v>12214026.059850002</v>
      </c>
      <c r="J32" s="15"/>
    </row>
    <row r="33" spans="1:65" ht="15" x14ac:dyDescent="0.25">
      <c r="A33" s="30">
        <v>24</v>
      </c>
      <c r="B33" s="31" t="s">
        <v>33</v>
      </c>
      <c r="C33" s="31" t="s">
        <v>69</v>
      </c>
      <c r="D33" s="40">
        <v>36709095.999999993</v>
      </c>
      <c r="E33" s="40">
        <v>159764.04</v>
      </c>
      <c r="F33" s="40">
        <v>36868860.039999992</v>
      </c>
      <c r="G33" s="40">
        <v>133070893.97500001</v>
      </c>
      <c r="H33" s="37">
        <v>0.27706178968728151</v>
      </c>
      <c r="I33" s="40">
        <v>11976380.45775</v>
      </c>
      <c r="J33" s="15"/>
    </row>
    <row r="34" spans="1:65" ht="15" x14ac:dyDescent="0.25">
      <c r="A34" s="30">
        <v>25</v>
      </c>
      <c r="B34" s="31" t="s">
        <v>37</v>
      </c>
      <c r="C34" s="31" t="s">
        <v>38</v>
      </c>
      <c r="D34" s="40">
        <v>26678100.02</v>
      </c>
      <c r="E34" s="40">
        <v>81060.149999999994</v>
      </c>
      <c r="F34" s="40">
        <v>26759160.169999998</v>
      </c>
      <c r="G34" s="40">
        <v>130070026.24000001</v>
      </c>
      <c r="H34" s="37">
        <v>0.2057288750032622</v>
      </c>
      <c r="I34" s="40">
        <v>11706302.3616</v>
      </c>
      <c r="J34" s="15"/>
    </row>
    <row r="35" spans="1:65" ht="15" x14ac:dyDescent="0.25">
      <c r="A35" s="30">
        <v>26</v>
      </c>
      <c r="B35" s="31" t="s">
        <v>42</v>
      </c>
      <c r="C35" s="31" t="s">
        <v>43</v>
      </c>
      <c r="D35" s="40">
        <v>18040626.73</v>
      </c>
      <c r="E35" s="40">
        <v>0</v>
      </c>
      <c r="F35" s="40">
        <v>18040626.73</v>
      </c>
      <c r="G35" s="40">
        <v>128876980.88999999</v>
      </c>
      <c r="H35" s="37">
        <v>0.13998331281051787</v>
      </c>
      <c r="I35" s="40">
        <v>11598928.280099999</v>
      </c>
      <c r="J35" s="15"/>
    </row>
    <row r="36" spans="1:65" ht="15" x14ac:dyDescent="0.25">
      <c r="A36" s="30">
        <v>27</v>
      </c>
      <c r="B36" s="31" t="s">
        <v>28</v>
      </c>
      <c r="C36" s="31" t="s">
        <v>73</v>
      </c>
      <c r="D36" s="40">
        <v>18394884.204999998</v>
      </c>
      <c r="E36" s="40">
        <v>7220.75</v>
      </c>
      <c r="F36" s="40">
        <v>18402104.954999998</v>
      </c>
      <c r="G36" s="40">
        <v>127798862.485</v>
      </c>
      <c r="H36" s="37">
        <v>0.14399271321495438</v>
      </c>
      <c r="I36" s="40">
        <v>11501897.623649999</v>
      </c>
      <c r="J36" s="15"/>
    </row>
    <row r="37" spans="1:65" ht="15" x14ac:dyDescent="0.25">
      <c r="A37" s="30">
        <v>28</v>
      </c>
      <c r="B37" s="31" t="s">
        <v>89</v>
      </c>
      <c r="C37" s="31" t="s">
        <v>90</v>
      </c>
      <c r="D37" s="40">
        <v>20257519.719999999</v>
      </c>
      <c r="E37" s="40">
        <v>0</v>
      </c>
      <c r="F37" s="40">
        <v>20257519.719999999</v>
      </c>
      <c r="G37" s="40">
        <v>125848941.935</v>
      </c>
      <c r="H37" s="37">
        <v>0.16096694504164247</v>
      </c>
      <c r="I37" s="40">
        <v>11326404.774149999</v>
      </c>
      <c r="J37" s="15"/>
    </row>
    <row r="38" spans="1:65" ht="15" x14ac:dyDescent="0.25">
      <c r="A38" s="30">
        <v>29</v>
      </c>
      <c r="B38" s="31" t="s">
        <v>31</v>
      </c>
      <c r="C38" s="31" t="s">
        <v>74</v>
      </c>
      <c r="D38" s="40">
        <v>26465866.810000002</v>
      </c>
      <c r="E38" s="40">
        <v>361993.5</v>
      </c>
      <c r="F38" s="40">
        <v>26827860.310000002</v>
      </c>
      <c r="G38" s="40">
        <v>116440962.57499999</v>
      </c>
      <c r="H38" s="37">
        <v>0.2303988194250807</v>
      </c>
      <c r="I38" s="40">
        <v>10479686.631749999</v>
      </c>
      <c r="J38" s="15"/>
    </row>
    <row r="39" spans="1:65" ht="15" x14ac:dyDescent="0.25">
      <c r="A39" s="30">
        <v>30</v>
      </c>
      <c r="B39" s="31" t="s">
        <v>95</v>
      </c>
      <c r="C39" s="31" t="s">
        <v>96</v>
      </c>
      <c r="D39" s="40">
        <v>21075814.815000001</v>
      </c>
      <c r="E39" s="40">
        <v>60955.425000000003</v>
      </c>
      <c r="F39" s="40">
        <v>21136770.240000002</v>
      </c>
      <c r="G39" s="40">
        <v>106638448.35200003</v>
      </c>
      <c r="H39" s="37">
        <v>0.19820965671059088</v>
      </c>
      <c r="I39" s="40">
        <v>9597460.3516800012</v>
      </c>
      <c r="J39" s="15"/>
    </row>
    <row r="40" spans="1:65" ht="15" x14ac:dyDescent="0.25">
      <c r="A40" s="30">
        <v>31</v>
      </c>
      <c r="B40" s="31" t="s">
        <v>97</v>
      </c>
      <c r="C40" s="31" t="s">
        <v>98</v>
      </c>
      <c r="D40" s="40">
        <v>15389565.5</v>
      </c>
      <c r="E40" s="40">
        <v>0</v>
      </c>
      <c r="F40" s="40">
        <v>15389565.5</v>
      </c>
      <c r="G40" s="40">
        <v>101493375.675</v>
      </c>
      <c r="H40" s="37">
        <v>0.15163123107935783</v>
      </c>
      <c r="I40" s="40">
        <v>9134403.8107500002</v>
      </c>
      <c r="J40" s="15"/>
    </row>
    <row r="41" spans="1:65" ht="15" x14ac:dyDescent="0.25">
      <c r="A41" s="30">
        <v>32</v>
      </c>
      <c r="B41" s="31" t="s">
        <v>99</v>
      </c>
      <c r="C41" s="31" t="s">
        <v>100</v>
      </c>
      <c r="D41" s="40">
        <v>13175921.164999999</v>
      </c>
      <c r="E41" s="40">
        <v>73186.570000000007</v>
      </c>
      <c r="F41" s="40">
        <v>13249107.734999999</v>
      </c>
      <c r="G41" s="40">
        <v>89764953.859999999</v>
      </c>
      <c r="H41" s="37">
        <v>0.14759777803332566</v>
      </c>
      <c r="I41" s="40">
        <v>8078845.8473999994</v>
      </c>
      <c r="J41" s="15"/>
    </row>
    <row r="42" spans="1:65" ht="15" x14ac:dyDescent="0.25">
      <c r="A42" s="30">
        <v>33</v>
      </c>
      <c r="B42" s="31" t="s">
        <v>91</v>
      </c>
      <c r="C42" s="31" t="s">
        <v>92</v>
      </c>
      <c r="D42" s="40">
        <v>15873957.944999998</v>
      </c>
      <c r="E42" s="40">
        <v>0</v>
      </c>
      <c r="F42" s="40">
        <v>15873957.944999998</v>
      </c>
      <c r="G42" s="40">
        <v>71227288.75999999</v>
      </c>
      <c r="H42" s="37">
        <v>0.22286343087530994</v>
      </c>
      <c r="I42" s="40">
        <v>6410455.9883999992</v>
      </c>
      <c r="J42" s="15"/>
    </row>
    <row r="43" spans="1:65" s="10" customFormat="1" x14ac:dyDescent="0.2">
      <c r="A43" s="104" t="s">
        <v>44</v>
      </c>
      <c r="B43" s="105"/>
      <c r="C43" s="106"/>
      <c r="D43" s="41">
        <f>SUM(D10:D42)</f>
        <v>1656521246.0749998</v>
      </c>
      <c r="E43" s="41">
        <f>SUM(E10:E42)</f>
        <v>6929063.084999999</v>
      </c>
      <c r="F43" s="41">
        <f>SUM(F10:F42)</f>
        <v>1663450309.1599996</v>
      </c>
      <c r="G43" s="41">
        <f>SUM(G10:G42)</f>
        <v>9328038399.6210003</v>
      </c>
      <c r="H43" s="39" t="s">
        <v>80</v>
      </c>
      <c r="I43" s="41">
        <f>SUM(I10:I42)</f>
        <v>839523455.96588981</v>
      </c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</row>
    <row r="44" spans="1:65" x14ac:dyDescent="0.2">
      <c r="A44" s="18" t="s">
        <v>58</v>
      </c>
      <c r="B44" s="18"/>
      <c r="C44" s="18"/>
    </row>
    <row r="45" spans="1:65" x14ac:dyDescent="0.2">
      <c r="A45" s="19" t="s">
        <v>108</v>
      </c>
      <c r="B45" s="19"/>
      <c r="C45" s="19"/>
      <c r="D45" s="25"/>
    </row>
  </sheetData>
  <mergeCells count="4">
    <mergeCell ref="A8:A9"/>
    <mergeCell ref="B8:B9"/>
    <mergeCell ref="C8:C9"/>
    <mergeCell ref="A43:C43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BM45"/>
  <sheetViews>
    <sheetView showGridLines="0" zoomScale="70" zoomScaleNormal="70" workbookViewId="0">
      <selection activeCell="C1" sqref="C1"/>
    </sheetView>
  </sheetViews>
  <sheetFormatPr baseColWidth="10" defaultColWidth="11.42578125" defaultRowHeight="12" x14ac:dyDescent="0.2"/>
  <cols>
    <col min="1" max="1" width="6.42578125" style="9" customWidth="1"/>
    <col min="2" max="2" width="14.42578125" style="9" bestFit="1" customWidth="1"/>
    <col min="3" max="3" width="87.7109375" style="9" customWidth="1"/>
    <col min="4" max="4" width="18.5703125" style="20" bestFit="1" customWidth="1"/>
    <col min="5" max="5" width="17.42578125" style="20" customWidth="1"/>
    <col min="6" max="7" width="18.5703125" style="20" bestFit="1" customWidth="1"/>
    <col min="8" max="8" width="13.7109375" style="26" customWidth="1"/>
    <col min="9" max="9" width="16.7109375" style="20" bestFit="1" customWidth="1"/>
    <col min="10" max="10" width="13.28515625" style="9" bestFit="1" customWidth="1"/>
    <col min="11" max="16384" width="11.42578125" style="9"/>
  </cols>
  <sheetData>
    <row r="1" spans="1:65" ht="15" x14ac:dyDescent="0.25">
      <c r="A1" s="9" t="s">
        <v>114</v>
      </c>
      <c r="C1" s="28" t="s">
        <v>6</v>
      </c>
    </row>
    <row r="3" spans="1:65" ht="15" x14ac:dyDescent="0.25">
      <c r="D3" s="21"/>
      <c r="E3" s="22"/>
    </row>
    <row r="4" spans="1:65" ht="15" x14ac:dyDescent="0.25">
      <c r="D4" s="22"/>
      <c r="E4" s="22"/>
    </row>
    <row r="5" spans="1:65" x14ac:dyDescent="0.2">
      <c r="A5" s="16" t="s">
        <v>106</v>
      </c>
      <c r="B5" s="16"/>
      <c r="C5" s="16"/>
    </row>
    <row r="6" spans="1:65" x14ac:dyDescent="0.2">
      <c r="A6" s="16" t="s">
        <v>112</v>
      </c>
      <c r="B6" s="16"/>
      <c r="C6" s="16"/>
    </row>
    <row r="7" spans="1:65" x14ac:dyDescent="0.2">
      <c r="A7" s="17" t="s">
        <v>8</v>
      </c>
      <c r="B7" s="17"/>
      <c r="C7" s="17"/>
    </row>
    <row r="8" spans="1:65" s="10" customFormat="1" x14ac:dyDescent="0.2">
      <c r="A8" s="100" t="s">
        <v>9</v>
      </c>
      <c r="B8" s="102" t="s">
        <v>10</v>
      </c>
      <c r="C8" s="102" t="s">
        <v>11</v>
      </c>
      <c r="D8" s="23" t="s">
        <v>12</v>
      </c>
      <c r="E8" s="23" t="s">
        <v>13</v>
      </c>
      <c r="F8" s="23" t="s">
        <v>14</v>
      </c>
      <c r="G8" s="23" t="s">
        <v>54</v>
      </c>
      <c r="H8" s="27" t="s">
        <v>55</v>
      </c>
      <c r="I8" s="23" t="s">
        <v>56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1" customFormat="1" ht="70.5" customHeight="1" x14ac:dyDescent="0.2">
      <c r="A9" s="101"/>
      <c r="B9" s="107"/>
      <c r="C9" s="107"/>
      <c r="D9" s="24" t="s">
        <v>15</v>
      </c>
      <c r="E9" s="24" t="s">
        <v>16</v>
      </c>
      <c r="F9" s="24" t="s">
        <v>46</v>
      </c>
      <c r="G9" s="24" t="s">
        <v>47</v>
      </c>
      <c r="H9" s="29" t="s">
        <v>45</v>
      </c>
      <c r="I9" s="24" t="s">
        <v>48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ht="15" x14ac:dyDescent="0.25">
      <c r="A10" s="30">
        <v>1</v>
      </c>
      <c r="B10" s="31" t="s">
        <v>18</v>
      </c>
      <c r="C10" s="31" t="s">
        <v>59</v>
      </c>
      <c r="D10" s="40">
        <v>238904526.41500002</v>
      </c>
      <c r="E10" s="40">
        <v>0</v>
      </c>
      <c r="F10" s="40">
        <v>238904526.41500002</v>
      </c>
      <c r="G10" s="40">
        <v>1888357964.0170002</v>
      </c>
      <c r="H10" s="37">
        <v>0.12651442733177112</v>
      </c>
      <c r="I10" s="40">
        <v>169952216.76153001</v>
      </c>
      <c r="J10" s="15"/>
    </row>
    <row r="11" spans="1:65" ht="15" x14ac:dyDescent="0.25">
      <c r="A11" s="30">
        <v>2</v>
      </c>
      <c r="B11" s="31" t="s">
        <v>19</v>
      </c>
      <c r="C11" s="31" t="s">
        <v>60</v>
      </c>
      <c r="D11" s="40">
        <v>140500357.69999999</v>
      </c>
      <c r="E11" s="40">
        <v>0</v>
      </c>
      <c r="F11" s="40">
        <v>140500357.69999999</v>
      </c>
      <c r="G11" s="40">
        <v>786212749.00599992</v>
      </c>
      <c r="H11" s="37">
        <v>0.17870526505406206</v>
      </c>
      <c r="I11" s="40">
        <v>70759147.410539985</v>
      </c>
      <c r="J11" s="15"/>
    </row>
    <row r="12" spans="1:65" ht="15" x14ac:dyDescent="0.25">
      <c r="A12" s="30">
        <v>3</v>
      </c>
      <c r="B12" s="31" t="s">
        <v>40</v>
      </c>
      <c r="C12" s="31" t="s">
        <v>76</v>
      </c>
      <c r="D12" s="40">
        <v>144402689.95999998</v>
      </c>
      <c r="E12" s="40">
        <v>584553.23499999999</v>
      </c>
      <c r="F12" s="40">
        <v>144987243.19499999</v>
      </c>
      <c r="G12" s="40">
        <v>733887720.42600012</v>
      </c>
      <c r="H12" s="37">
        <v>0.19756052480458344</v>
      </c>
      <c r="I12" s="40">
        <v>66049894.838340007</v>
      </c>
      <c r="J12" s="15"/>
    </row>
    <row r="13" spans="1:65" ht="15" x14ac:dyDescent="0.25">
      <c r="A13" s="30">
        <v>4</v>
      </c>
      <c r="B13" s="31" t="s">
        <v>25</v>
      </c>
      <c r="C13" s="31" t="s">
        <v>62</v>
      </c>
      <c r="D13" s="40">
        <v>60945667.035000004</v>
      </c>
      <c r="E13" s="40">
        <v>577877.40999999992</v>
      </c>
      <c r="F13" s="40">
        <v>61523544.445</v>
      </c>
      <c r="G13" s="40">
        <v>440548645.85699987</v>
      </c>
      <c r="H13" s="37">
        <v>0.13965210204044134</v>
      </c>
      <c r="I13" s="40">
        <v>39649378.127129987</v>
      </c>
      <c r="J13" s="15"/>
    </row>
    <row r="14" spans="1:65" ht="15" x14ac:dyDescent="0.25">
      <c r="A14" s="30">
        <v>5</v>
      </c>
      <c r="B14" s="31" t="s">
        <v>17</v>
      </c>
      <c r="C14" s="31" t="s">
        <v>61</v>
      </c>
      <c r="D14" s="40">
        <v>68832653.504999995</v>
      </c>
      <c r="E14" s="40">
        <v>19800.075000000001</v>
      </c>
      <c r="F14" s="40">
        <v>68852453.579999998</v>
      </c>
      <c r="G14" s="40">
        <v>412821692.04100001</v>
      </c>
      <c r="H14" s="37">
        <v>0.16678497013950955</v>
      </c>
      <c r="I14" s="40">
        <v>37153952.283689998</v>
      </c>
      <c r="J14" s="15"/>
    </row>
    <row r="15" spans="1:65" ht="15" x14ac:dyDescent="0.25">
      <c r="A15" s="30">
        <v>6</v>
      </c>
      <c r="B15" s="31" t="s">
        <v>30</v>
      </c>
      <c r="C15" s="31" t="s">
        <v>72</v>
      </c>
      <c r="D15" s="40">
        <v>66789983.780000001</v>
      </c>
      <c r="E15" s="40">
        <v>136638.935</v>
      </c>
      <c r="F15" s="40">
        <v>66926622.715000004</v>
      </c>
      <c r="G15" s="40">
        <v>340671833.10000002</v>
      </c>
      <c r="H15" s="37">
        <v>0.19645481725327882</v>
      </c>
      <c r="I15" s="40">
        <v>30660464.979000002</v>
      </c>
      <c r="J15" s="15"/>
    </row>
    <row r="16" spans="1:65" ht="15" x14ac:dyDescent="0.25">
      <c r="A16" s="30">
        <v>7</v>
      </c>
      <c r="B16" s="31" t="s">
        <v>26</v>
      </c>
      <c r="C16" s="31" t="s">
        <v>65</v>
      </c>
      <c r="D16" s="40">
        <v>56320789.189999998</v>
      </c>
      <c r="E16" s="40">
        <v>552252.12</v>
      </c>
      <c r="F16" s="40">
        <v>56873041.309999995</v>
      </c>
      <c r="G16" s="40">
        <v>318813684.73000002</v>
      </c>
      <c r="H16" s="37">
        <v>0.17838958625055629</v>
      </c>
      <c r="I16" s="40">
        <v>28693231.625700001</v>
      </c>
      <c r="J16" s="15"/>
    </row>
    <row r="17" spans="1:10" ht="15" x14ac:dyDescent="0.25">
      <c r="A17" s="30">
        <v>8</v>
      </c>
      <c r="B17" s="31" t="s">
        <v>23</v>
      </c>
      <c r="C17" s="31" t="s">
        <v>66</v>
      </c>
      <c r="D17" s="40">
        <v>72498587.50500001</v>
      </c>
      <c r="E17" s="40">
        <v>426052.39</v>
      </c>
      <c r="F17" s="40">
        <v>72924639.895000011</v>
      </c>
      <c r="G17" s="40">
        <v>283335655.86999995</v>
      </c>
      <c r="H17" s="37">
        <v>0.25737897219847011</v>
      </c>
      <c r="I17" s="40">
        <v>25500209.028299995</v>
      </c>
      <c r="J17" s="15"/>
    </row>
    <row r="18" spans="1:10" ht="15" x14ac:dyDescent="0.25">
      <c r="A18" s="30">
        <v>9</v>
      </c>
      <c r="B18" s="31" t="s">
        <v>27</v>
      </c>
      <c r="C18" s="31" t="s">
        <v>83</v>
      </c>
      <c r="D18" s="40">
        <v>74291977.579999998</v>
      </c>
      <c r="E18" s="40">
        <v>205982.45500000002</v>
      </c>
      <c r="F18" s="40">
        <v>74497960.034999996</v>
      </c>
      <c r="G18" s="40">
        <v>280153297.21500003</v>
      </c>
      <c r="H18" s="37">
        <v>0.26591855521810082</v>
      </c>
      <c r="I18" s="40">
        <v>25213796.749350004</v>
      </c>
      <c r="J18" s="15"/>
    </row>
    <row r="19" spans="1:10" ht="15" x14ac:dyDescent="0.25">
      <c r="A19" s="30">
        <v>10</v>
      </c>
      <c r="B19" s="31" t="s">
        <v>20</v>
      </c>
      <c r="C19" s="31" t="s">
        <v>64</v>
      </c>
      <c r="D19" s="40">
        <v>59619810.704999998</v>
      </c>
      <c r="E19" s="40">
        <v>427811.57</v>
      </c>
      <c r="F19" s="40">
        <v>60047622.274999999</v>
      </c>
      <c r="G19" s="40">
        <v>263585681.535</v>
      </c>
      <c r="H19" s="37">
        <v>0.22781063798803741</v>
      </c>
      <c r="I19" s="40">
        <v>23722711.338149998</v>
      </c>
      <c r="J19" s="15"/>
    </row>
    <row r="20" spans="1:10" ht="15" x14ac:dyDescent="0.25">
      <c r="A20" s="30">
        <v>11</v>
      </c>
      <c r="B20" s="31" t="s">
        <v>22</v>
      </c>
      <c r="C20" s="31" t="s">
        <v>63</v>
      </c>
      <c r="D20" s="40">
        <v>55320153.480000004</v>
      </c>
      <c r="E20" s="40">
        <v>815164.90499999991</v>
      </c>
      <c r="F20" s="40">
        <v>56135318.385000005</v>
      </c>
      <c r="G20" s="40">
        <v>252702233.77500001</v>
      </c>
      <c r="H20" s="37">
        <v>0.22214017480740414</v>
      </c>
      <c r="I20" s="40">
        <v>22743201.039749999</v>
      </c>
      <c r="J20" s="15"/>
    </row>
    <row r="21" spans="1:10" ht="15" x14ac:dyDescent="0.25">
      <c r="A21" s="30">
        <v>12</v>
      </c>
      <c r="B21" s="31" t="s">
        <v>24</v>
      </c>
      <c r="C21" s="31" t="s">
        <v>67</v>
      </c>
      <c r="D21" s="40">
        <v>39087412.829999998</v>
      </c>
      <c r="E21" s="40">
        <v>365871</v>
      </c>
      <c r="F21" s="40">
        <v>39453283.829999998</v>
      </c>
      <c r="G21" s="40">
        <v>234728340.25999999</v>
      </c>
      <c r="H21" s="37">
        <v>0.16808061517539399</v>
      </c>
      <c r="I21" s="40">
        <v>21125550.623399999</v>
      </c>
      <c r="J21" s="15"/>
    </row>
    <row r="22" spans="1:10" ht="15" x14ac:dyDescent="0.25">
      <c r="A22" s="30">
        <v>13</v>
      </c>
      <c r="B22" s="31" t="s">
        <v>21</v>
      </c>
      <c r="C22" s="31" t="s">
        <v>68</v>
      </c>
      <c r="D22" s="40">
        <v>50476302.335000008</v>
      </c>
      <c r="E22" s="40">
        <v>0</v>
      </c>
      <c r="F22" s="40">
        <v>50476302.335000008</v>
      </c>
      <c r="G22" s="40">
        <v>231724165.74000001</v>
      </c>
      <c r="H22" s="37">
        <v>0.21782925476851478</v>
      </c>
      <c r="I22" s="40">
        <v>20855174.9166</v>
      </c>
      <c r="J22" s="15"/>
    </row>
    <row r="23" spans="1:10" ht="15" x14ac:dyDescent="0.25">
      <c r="A23" s="30">
        <v>14</v>
      </c>
      <c r="B23" s="31" t="s">
        <v>29</v>
      </c>
      <c r="C23" s="31" t="s">
        <v>81</v>
      </c>
      <c r="D23" s="40">
        <v>43932717.035000004</v>
      </c>
      <c r="E23" s="40">
        <v>78498.885000000009</v>
      </c>
      <c r="F23" s="40">
        <v>44011215.920000002</v>
      </c>
      <c r="G23" s="40">
        <v>218764542.09999993</v>
      </c>
      <c r="H23" s="37">
        <v>0.20118075579122846</v>
      </c>
      <c r="I23" s="40">
        <v>19688808.788999993</v>
      </c>
      <c r="J23" s="15"/>
    </row>
    <row r="24" spans="1:10" ht="15" x14ac:dyDescent="0.25">
      <c r="A24" s="30">
        <v>15</v>
      </c>
      <c r="B24" s="31" t="s">
        <v>32</v>
      </c>
      <c r="C24" s="31" t="s">
        <v>82</v>
      </c>
      <c r="D24" s="40">
        <v>28249186.059999999</v>
      </c>
      <c r="E24" s="40">
        <v>259785.22</v>
      </c>
      <c r="F24" s="40">
        <v>28508971.279999997</v>
      </c>
      <c r="G24" s="40">
        <v>188534112.08000001</v>
      </c>
      <c r="H24" s="37">
        <v>0.15121386239060486</v>
      </c>
      <c r="I24" s="40">
        <v>16968070.087200001</v>
      </c>
      <c r="J24" s="15"/>
    </row>
    <row r="25" spans="1:10" ht="15" x14ac:dyDescent="0.25">
      <c r="A25" s="30">
        <v>16</v>
      </c>
      <c r="B25" s="31" t="s">
        <v>39</v>
      </c>
      <c r="C25" s="31" t="s">
        <v>77</v>
      </c>
      <c r="D25" s="40">
        <v>35072597.594999999</v>
      </c>
      <c r="E25" s="40">
        <v>577902.34000000008</v>
      </c>
      <c r="F25" s="40">
        <v>35650499.935000002</v>
      </c>
      <c r="G25" s="40">
        <v>187919567.81500003</v>
      </c>
      <c r="H25" s="37">
        <v>0.18971148321337469</v>
      </c>
      <c r="I25" s="40">
        <v>16912761.103350002</v>
      </c>
      <c r="J25" s="15"/>
    </row>
    <row r="26" spans="1:10" ht="15" x14ac:dyDescent="0.25">
      <c r="A26" s="30">
        <v>17</v>
      </c>
      <c r="B26" s="31" t="s">
        <v>35</v>
      </c>
      <c r="C26" s="31" t="s">
        <v>70</v>
      </c>
      <c r="D26" s="40">
        <v>35902292.170000002</v>
      </c>
      <c r="E26" s="40">
        <v>429892.87</v>
      </c>
      <c r="F26" s="40">
        <v>36332185.039999999</v>
      </c>
      <c r="G26" s="40">
        <v>179057134.52499998</v>
      </c>
      <c r="H26" s="37">
        <v>0.20290833502044731</v>
      </c>
      <c r="I26" s="40">
        <v>16115142.107249998</v>
      </c>
      <c r="J26" s="15"/>
    </row>
    <row r="27" spans="1:10" ht="15" x14ac:dyDescent="0.25">
      <c r="A27" s="30">
        <v>18</v>
      </c>
      <c r="B27" s="31" t="s">
        <v>85</v>
      </c>
      <c r="C27" s="31" t="s">
        <v>86</v>
      </c>
      <c r="D27" s="40">
        <v>23217040.100000001</v>
      </c>
      <c r="E27" s="40">
        <v>1170</v>
      </c>
      <c r="F27" s="40">
        <v>23218210.100000001</v>
      </c>
      <c r="G27" s="40">
        <v>170161547.99000001</v>
      </c>
      <c r="H27" s="37">
        <v>0.13644804231191221</v>
      </c>
      <c r="I27" s="40">
        <v>15314539.3191</v>
      </c>
      <c r="J27" s="15"/>
    </row>
    <row r="28" spans="1:10" ht="15" x14ac:dyDescent="0.25">
      <c r="A28" s="30">
        <v>19</v>
      </c>
      <c r="B28" s="31" t="s">
        <v>87</v>
      </c>
      <c r="C28" s="31" t="s">
        <v>88</v>
      </c>
      <c r="D28" s="40">
        <v>21533738.509999998</v>
      </c>
      <c r="E28" s="40">
        <v>0</v>
      </c>
      <c r="F28" s="40">
        <v>21533738.509999998</v>
      </c>
      <c r="G28" s="40">
        <v>155063161.44999999</v>
      </c>
      <c r="H28" s="37">
        <v>0.13887075633333801</v>
      </c>
      <c r="I28" s="40">
        <v>13955684.530499998</v>
      </c>
      <c r="J28" s="15"/>
    </row>
    <row r="29" spans="1:10" ht="15" x14ac:dyDescent="0.25">
      <c r="A29" s="30">
        <v>20</v>
      </c>
      <c r="B29" s="31" t="s">
        <v>34</v>
      </c>
      <c r="C29" s="31" t="s">
        <v>71</v>
      </c>
      <c r="D29" s="40">
        <v>33080826.539999995</v>
      </c>
      <c r="E29" s="40">
        <v>480573.33500000002</v>
      </c>
      <c r="F29" s="40">
        <v>33561399.874999993</v>
      </c>
      <c r="G29" s="40">
        <v>152564622.69700003</v>
      </c>
      <c r="H29" s="37">
        <v>0.21998153491753059</v>
      </c>
      <c r="I29" s="40">
        <v>13730816.042730002</v>
      </c>
      <c r="J29" s="15"/>
    </row>
    <row r="30" spans="1:10" ht="15" x14ac:dyDescent="0.25">
      <c r="A30" s="30">
        <v>21</v>
      </c>
      <c r="B30" s="31" t="s">
        <v>41</v>
      </c>
      <c r="C30" s="31" t="s">
        <v>75</v>
      </c>
      <c r="D30" s="40">
        <v>43467582.364999995</v>
      </c>
      <c r="E30" s="40">
        <v>121902.465</v>
      </c>
      <c r="F30" s="40">
        <v>43589484.829999998</v>
      </c>
      <c r="G30" s="40">
        <v>151513251.345</v>
      </c>
      <c r="H30" s="37">
        <v>0.28769420788644751</v>
      </c>
      <c r="I30" s="40">
        <v>13636192.62105</v>
      </c>
      <c r="J30" s="15"/>
    </row>
    <row r="31" spans="1:10" ht="15" x14ac:dyDescent="0.25">
      <c r="A31" s="30">
        <v>22</v>
      </c>
      <c r="B31" s="31" t="s">
        <v>36</v>
      </c>
      <c r="C31" s="31" t="s">
        <v>78</v>
      </c>
      <c r="D31" s="40">
        <v>22097476.215</v>
      </c>
      <c r="E31" s="40">
        <v>2106.2600000000002</v>
      </c>
      <c r="F31" s="40">
        <v>22099582.475000001</v>
      </c>
      <c r="G31" s="40">
        <v>142983440.52500001</v>
      </c>
      <c r="H31" s="37">
        <v>0.15456043296941083</v>
      </c>
      <c r="I31" s="40">
        <v>12868509.64725</v>
      </c>
      <c r="J31" s="15"/>
    </row>
    <row r="32" spans="1:10" ht="15" x14ac:dyDescent="0.25">
      <c r="A32" s="30">
        <v>23</v>
      </c>
      <c r="B32" s="31" t="s">
        <v>57</v>
      </c>
      <c r="C32" s="31" t="s">
        <v>84</v>
      </c>
      <c r="D32" s="40">
        <v>31886541.775000002</v>
      </c>
      <c r="E32" s="40">
        <v>121047.18</v>
      </c>
      <c r="F32" s="40">
        <v>32007588.955000002</v>
      </c>
      <c r="G32" s="40">
        <v>141180759.54499999</v>
      </c>
      <c r="H32" s="37">
        <v>0.22671353418238196</v>
      </c>
      <c r="I32" s="40">
        <v>12706268.359049998</v>
      </c>
      <c r="J32" s="15"/>
    </row>
    <row r="33" spans="1:65" ht="15" x14ac:dyDescent="0.25">
      <c r="A33" s="30">
        <v>24</v>
      </c>
      <c r="B33" s="31" t="s">
        <v>33</v>
      </c>
      <c r="C33" s="31" t="s">
        <v>69</v>
      </c>
      <c r="D33" s="40">
        <v>36753265.784999996</v>
      </c>
      <c r="E33" s="40">
        <v>159764.04</v>
      </c>
      <c r="F33" s="40">
        <v>36913029.824999996</v>
      </c>
      <c r="G33" s="40">
        <v>131467452.05</v>
      </c>
      <c r="H33" s="37">
        <v>0.28077694706489897</v>
      </c>
      <c r="I33" s="40">
        <v>11832070.6845</v>
      </c>
      <c r="J33" s="15"/>
    </row>
    <row r="34" spans="1:65" ht="15" x14ac:dyDescent="0.25">
      <c r="A34" s="30">
        <v>25</v>
      </c>
      <c r="B34" s="31" t="s">
        <v>42</v>
      </c>
      <c r="C34" s="31" t="s">
        <v>43</v>
      </c>
      <c r="D34" s="40">
        <v>17996311.744999997</v>
      </c>
      <c r="E34" s="40">
        <v>0</v>
      </c>
      <c r="F34" s="40">
        <v>17996311.744999997</v>
      </c>
      <c r="G34" s="40">
        <v>129074322.59999998</v>
      </c>
      <c r="H34" s="37">
        <v>0.13942596313885283</v>
      </c>
      <c r="I34" s="40">
        <v>11616689.033999998</v>
      </c>
      <c r="J34" s="15"/>
    </row>
    <row r="35" spans="1:65" ht="15" x14ac:dyDescent="0.25">
      <c r="A35" s="30">
        <v>26</v>
      </c>
      <c r="B35" s="31" t="s">
        <v>37</v>
      </c>
      <c r="C35" s="31" t="s">
        <v>38</v>
      </c>
      <c r="D35" s="40">
        <v>26668414.960000001</v>
      </c>
      <c r="E35" s="40">
        <v>81060.149999999994</v>
      </c>
      <c r="F35" s="40">
        <v>26749475.109999999</v>
      </c>
      <c r="G35" s="40">
        <v>128329774.20200001</v>
      </c>
      <c r="H35" s="37">
        <v>0.20844324924856847</v>
      </c>
      <c r="I35" s="40">
        <v>11549679.67818</v>
      </c>
      <c r="J35" s="15"/>
    </row>
    <row r="36" spans="1:65" ht="15" x14ac:dyDescent="0.25">
      <c r="A36" s="30">
        <v>27</v>
      </c>
      <c r="B36" s="31" t="s">
        <v>28</v>
      </c>
      <c r="C36" s="31" t="s">
        <v>73</v>
      </c>
      <c r="D36" s="40">
        <v>18433263.904999997</v>
      </c>
      <c r="E36" s="40">
        <v>7220.75</v>
      </c>
      <c r="F36" s="40">
        <v>18440484.654999997</v>
      </c>
      <c r="G36" s="40">
        <v>127832440.09</v>
      </c>
      <c r="H36" s="37">
        <v>0.14425512524064343</v>
      </c>
      <c r="I36" s="40">
        <v>11504919.608100001</v>
      </c>
      <c r="J36" s="15"/>
    </row>
    <row r="37" spans="1:65" ht="15" x14ac:dyDescent="0.25">
      <c r="A37" s="30">
        <v>28</v>
      </c>
      <c r="B37" s="31" t="s">
        <v>89</v>
      </c>
      <c r="C37" s="31" t="s">
        <v>90</v>
      </c>
      <c r="D37" s="40">
        <v>20316663.755000003</v>
      </c>
      <c r="E37" s="40">
        <v>0</v>
      </c>
      <c r="F37" s="40">
        <v>20316663.755000003</v>
      </c>
      <c r="G37" s="40">
        <v>124456094.10499999</v>
      </c>
      <c r="H37" s="37">
        <v>0.16324362339267554</v>
      </c>
      <c r="I37" s="40">
        <v>11201048.469449999</v>
      </c>
      <c r="J37" s="15"/>
    </row>
    <row r="38" spans="1:65" ht="15" x14ac:dyDescent="0.25">
      <c r="A38" s="30">
        <v>29</v>
      </c>
      <c r="B38" s="31" t="s">
        <v>31</v>
      </c>
      <c r="C38" s="31" t="s">
        <v>74</v>
      </c>
      <c r="D38" s="40">
        <v>26651534.165000003</v>
      </c>
      <c r="E38" s="40">
        <v>361993.5</v>
      </c>
      <c r="F38" s="40">
        <v>27013527.665000003</v>
      </c>
      <c r="G38" s="40">
        <v>116288636.295</v>
      </c>
      <c r="H38" s="37">
        <v>0.23229722632977071</v>
      </c>
      <c r="I38" s="40">
        <v>10465977.266549999</v>
      </c>
      <c r="J38" s="15"/>
    </row>
    <row r="39" spans="1:65" ht="15" x14ac:dyDescent="0.25">
      <c r="A39" s="30">
        <v>30</v>
      </c>
      <c r="B39" s="31" t="s">
        <v>95</v>
      </c>
      <c r="C39" s="31" t="s">
        <v>96</v>
      </c>
      <c r="D39" s="40">
        <v>21051529.635000002</v>
      </c>
      <c r="E39" s="40">
        <v>60955.425000000003</v>
      </c>
      <c r="F39" s="40">
        <v>21112485.060000002</v>
      </c>
      <c r="G39" s="40">
        <v>106520130.74700001</v>
      </c>
      <c r="H39" s="37">
        <v>0.19820183200999877</v>
      </c>
      <c r="I39" s="40">
        <v>9586811.7672300003</v>
      </c>
      <c r="J39" s="15"/>
    </row>
    <row r="40" spans="1:65" ht="15" x14ac:dyDescent="0.25">
      <c r="A40" s="30">
        <v>31</v>
      </c>
      <c r="B40" s="31" t="s">
        <v>97</v>
      </c>
      <c r="C40" s="31" t="s">
        <v>98</v>
      </c>
      <c r="D40" s="40">
        <v>15522003.390000001</v>
      </c>
      <c r="E40" s="40">
        <v>0</v>
      </c>
      <c r="F40" s="40">
        <v>15522003.390000001</v>
      </c>
      <c r="G40" s="40">
        <v>102545573.87500001</v>
      </c>
      <c r="H40" s="37">
        <v>0.15136687819330807</v>
      </c>
      <c r="I40" s="40">
        <v>9229101.6487500016</v>
      </c>
      <c r="J40" s="15"/>
    </row>
    <row r="41" spans="1:65" ht="15" x14ac:dyDescent="0.25">
      <c r="A41" s="30">
        <v>32</v>
      </c>
      <c r="B41" s="31" t="s">
        <v>99</v>
      </c>
      <c r="C41" s="31" t="s">
        <v>100</v>
      </c>
      <c r="D41" s="40">
        <v>13084942.289999999</v>
      </c>
      <c r="E41" s="40">
        <v>73186.570000000007</v>
      </c>
      <c r="F41" s="40">
        <v>13158128.859999999</v>
      </c>
      <c r="G41" s="40">
        <v>89792816.124999985</v>
      </c>
      <c r="H41" s="37">
        <v>0.14653877033640036</v>
      </c>
      <c r="I41" s="40">
        <v>8081353.4512499981</v>
      </c>
      <c r="J41" s="15"/>
    </row>
    <row r="42" spans="1:65" ht="15" x14ac:dyDescent="0.25">
      <c r="A42" s="30">
        <v>33</v>
      </c>
      <c r="B42" s="31" t="s">
        <v>91</v>
      </c>
      <c r="C42" s="31" t="s">
        <v>92</v>
      </c>
      <c r="D42" s="40">
        <v>15984309.555</v>
      </c>
      <c r="E42" s="40">
        <v>0</v>
      </c>
      <c r="F42" s="40">
        <v>15984309.555</v>
      </c>
      <c r="G42" s="40">
        <v>71965575.680000007</v>
      </c>
      <c r="H42" s="37">
        <v>0.22211049385716522</v>
      </c>
      <c r="I42" s="40">
        <v>6476901.8112000003</v>
      </c>
      <c r="J42" s="15"/>
    </row>
    <row r="43" spans="1:65" s="10" customFormat="1" x14ac:dyDescent="0.2">
      <c r="A43" s="104" t="s">
        <v>44</v>
      </c>
      <c r="B43" s="105"/>
      <c r="C43" s="106"/>
      <c r="D43" s="41">
        <f>SUM(D10:D42)</f>
        <v>1658893149.5700004</v>
      </c>
      <c r="E43" s="41">
        <f>SUM(E10:E42)</f>
        <v>6929063.084999999</v>
      </c>
      <c r="F43" s="41">
        <f>SUM(F10:F42)</f>
        <v>1665822212.6549995</v>
      </c>
      <c r="G43" s="41">
        <f>SUM(G10:G42)</f>
        <v>9283558619.4129982</v>
      </c>
      <c r="H43" s="39" t="s">
        <v>80</v>
      </c>
      <c r="I43" s="41">
        <f>SUM(I10:I42)</f>
        <v>835520275.74717009</v>
      </c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</row>
    <row r="44" spans="1:65" x14ac:dyDescent="0.2">
      <c r="A44" s="18" t="s">
        <v>58</v>
      </c>
      <c r="B44" s="18"/>
      <c r="C44" s="18"/>
    </row>
    <row r="45" spans="1:65" x14ac:dyDescent="0.2">
      <c r="A45" s="19" t="s">
        <v>108</v>
      </c>
      <c r="B45" s="19"/>
      <c r="C45" s="19"/>
      <c r="D45" s="25"/>
    </row>
  </sheetData>
  <mergeCells count="4">
    <mergeCell ref="A8:A9"/>
    <mergeCell ref="B8:B9"/>
    <mergeCell ref="C8:C9"/>
    <mergeCell ref="A43:C43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BM45"/>
  <sheetViews>
    <sheetView showGridLines="0" topLeftCell="A16" zoomScale="70" zoomScaleNormal="70" workbookViewId="0">
      <selection activeCell="C1" sqref="C1"/>
    </sheetView>
  </sheetViews>
  <sheetFormatPr baseColWidth="10" defaultColWidth="11.42578125" defaultRowHeight="12" x14ac:dyDescent="0.2"/>
  <cols>
    <col min="1" max="1" width="6.42578125" style="9" customWidth="1"/>
    <col min="2" max="2" width="14.42578125" style="9" bestFit="1" customWidth="1"/>
    <col min="3" max="3" width="87.7109375" style="9" customWidth="1"/>
    <col min="4" max="4" width="18.5703125" style="20" bestFit="1" customWidth="1"/>
    <col min="5" max="5" width="17.42578125" style="20" customWidth="1"/>
    <col min="6" max="7" width="18.5703125" style="20" bestFit="1" customWidth="1"/>
    <col min="8" max="8" width="13.7109375" style="26" customWidth="1"/>
    <col min="9" max="9" width="16.7109375" style="20" bestFit="1" customWidth="1"/>
    <col min="10" max="10" width="13.28515625" style="9" bestFit="1" customWidth="1"/>
    <col min="11" max="16384" width="11.42578125" style="9"/>
  </cols>
  <sheetData>
    <row r="1" spans="1:65" ht="15" x14ac:dyDescent="0.25">
      <c r="C1" s="28" t="s">
        <v>6</v>
      </c>
    </row>
    <row r="3" spans="1:65" ht="15" x14ac:dyDescent="0.25">
      <c r="D3" s="21"/>
      <c r="E3" s="22"/>
    </row>
    <row r="4" spans="1:65" ht="15" x14ac:dyDescent="0.25">
      <c r="D4" s="22"/>
      <c r="E4" s="22"/>
    </row>
    <row r="5" spans="1:65" x14ac:dyDescent="0.2">
      <c r="A5" s="16" t="s">
        <v>106</v>
      </c>
      <c r="B5" s="16"/>
      <c r="C5" s="16"/>
    </row>
    <row r="6" spans="1:65" x14ac:dyDescent="0.2">
      <c r="A6" s="16" t="s">
        <v>113</v>
      </c>
      <c r="B6" s="16"/>
      <c r="C6" s="16"/>
    </row>
    <row r="7" spans="1:65" x14ac:dyDescent="0.2">
      <c r="A7" s="17" t="s">
        <v>8</v>
      </c>
      <c r="B7" s="17"/>
      <c r="C7" s="17"/>
    </row>
    <row r="8" spans="1:65" s="10" customFormat="1" x14ac:dyDescent="0.2">
      <c r="A8" s="108" t="s">
        <v>9</v>
      </c>
      <c r="B8" s="109" t="s">
        <v>10</v>
      </c>
      <c r="C8" s="109" t="s">
        <v>11</v>
      </c>
      <c r="D8" s="23" t="s">
        <v>12</v>
      </c>
      <c r="E8" s="23" t="s">
        <v>13</v>
      </c>
      <c r="F8" s="23" t="s">
        <v>14</v>
      </c>
      <c r="G8" s="23" t="s">
        <v>54</v>
      </c>
      <c r="H8" s="27" t="s">
        <v>55</v>
      </c>
      <c r="I8" s="23" t="s">
        <v>56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1" customFormat="1" ht="53.25" customHeight="1" x14ac:dyDescent="0.2">
      <c r="A9" s="108"/>
      <c r="B9" s="109"/>
      <c r="C9" s="109"/>
      <c r="D9" s="42" t="s">
        <v>15</v>
      </c>
      <c r="E9" s="42" t="s">
        <v>16</v>
      </c>
      <c r="F9" s="42" t="s">
        <v>46</v>
      </c>
      <c r="G9" s="42" t="s">
        <v>47</v>
      </c>
      <c r="H9" s="43" t="s">
        <v>45</v>
      </c>
      <c r="I9" s="42" t="s">
        <v>48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ht="15" x14ac:dyDescent="0.25">
      <c r="A10" s="30">
        <v>1</v>
      </c>
      <c r="B10" s="31" t="s">
        <v>18</v>
      </c>
      <c r="C10" s="31" t="s">
        <v>59</v>
      </c>
      <c r="D10" s="35">
        <v>240015254.96499997</v>
      </c>
      <c r="E10" s="35">
        <v>0</v>
      </c>
      <c r="F10" s="35">
        <v>240015254.96499997</v>
      </c>
      <c r="G10" s="35">
        <v>1868796628.0149999</v>
      </c>
      <c r="H10" s="44">
        <v>0.12843305224707066</v>
      </c>
      <c r="I10" s="35">
        <v>168191696.52135</v>
      </c>
      <c r="J10" s="15"/>
    </row>
    <row r="11" spans="1:65" ht="15" x14ac:dyDescent="0.25">
      <c r="A11" s="30">
        <v>2</v>
      </c>
      <c r="B11" s="31" t="s">
        <v>19</v>
      </c>
      <c r="C11" s="31" t="s">
        <v>60</v>
      </c>
      <c r="D11" s="35">
        <v>140936819.10999998</v>
      </c>
      <c r="E11" s="35">
        <v>0</v>
      </c>
      <c r="F11" s="35">
        <v>140936819.10999998</v>
      </c>
      <c r="G11" s="35">
        <v>779054198.2889998</v>
      </c>
      <c r="H11" s="44">
        <v>0.18090759207707616</v>
      </c>
      <c r="I11" s="35">
        <v>70114877.846009985</v>
      </c>
      <c r="J11" s="15"/>
    </row>
    <row r="12" spans="1:65" ht="15" x14ac:dyDescent="0.25">
      <c r="A12" s="30">
        <v>3</v>
      </c>
      <c r="B12" s="31" t="s">
        <v>40</v>
      </c>
      <c r="C12" s="31" t="s">
        <v>76</v>
      </c>
      <c r="D12" s="35">
        <v>144285705.47499999</v>
      </c>
      <c r="E12" s="35">
        <v>584553.23499999999</v>
      </c>
      <c r="F12" s="35">
        <v>144870258.71000001</v>
      </c>
      <c r="G12" s="35">
        <v>741593060.91600001</v>
      </c>
      <c r="H12" s="44">
        <v>0.19535007316689201</v>
      </c>
      <c r="I12" s="35">
        <v>66743375.482439995</v>
      </c>
      <c r="J12" s="15"/>
    </row>
    <row r="13" spans="1:65" ht="15" x14ac:dyDescent="0.25">
      <c r="A13" s="30">
        <v>4</v>
      </c>
      <c r="B13" s="31" t="s">
        <v>25</v>
      </c>
      <c r="C13" s="31" t="s">
        <v>62</v>
      </c>
      <c r="D13" s="35">
        <v>61088598.964999996</v>
      </c>
      <c r="E13" s="35">
        <v>577877.40999999992</v>
      </c>
      <c r="F13" s="35">
        <v>61666476.374999993</v>
      </c>
      <c r="G13" s="35">
        <v>437578968.352</v>
      </c>
      <c r="H13" s="44">
        <v>0.1409265088933476</v>
      </c>
      <c r="I13" s="35">
        <v>39382107.15168</v>
      </c>
      <c r="J13" s="15"/>
    </row>
    <row r="14" spans="1:65" ht="15" x14ac:dyDescent="0.25">
      <c r="A14" s="30">
        <v>5</v>
      </c>
      <c r="B14" s="31" t="s">
        <v>17</v>
      </c>
      <c r="C14" s="31" t="s">
        <v>61</v>
      </c>
      <c r="D14" s="35">
        <v>67384107.810000002</v>
      </c>
      <c r="E14" s="35">
        <v>19800.075000000001</v>
      </c>
      <c r="F14" s="35">
        <v>67403907.885000005</v>
      </c>
      <c r="G14" s="35">
        <v>410662776.03299999</v>
      </c>
      <c r="H14" s="44">
        <v>0.16413444757794063</v>
      </c>
      <c r="I14" s="35">
        <v>36959649.842969999</v>
      </c>
      <c r="J14" s="15"/>
    </row>
    <row r="15" spans="1:65" ht="15" x14ac:dyDescent="0.25">
      <c r="A15" s="30">
        <v>6</v>
      </c>
      <c r="B15" s="31" t="s">
        <v>30</v>
      </c>
      <c r="C15" s="31" t="s">
        <v>72</v>
      </c>
      <c r="D15" s="35">
        <v>66751889.314999998</v>
      </c>
      <c r="E15" s="35">
        <v>136638.935</v>
      </c>
      <c r="F15" s="35">
        <v>66888528.25</v>
      </c>
      <c r="G15" s="35">
        <v>343895553.5</v>
      </c>
      <c r="H15" s="44">
        <v>0.19450245159974131</v>
      </c>
      <c r="I15" s="35">
        <v>30950599.814999998</v>
      </c>
      <c r="J15" s="15"/>
    </row>
    <row r="16" spans="1:65" ht="15" x14ac:dyDescent="0.25">
      <c r="A16" s="30">
        <v>7</v>
      </c>
      <c r="B16" s="31" t="s">
        <v>26</v>
      </c>
      <c r="C16" s="31" t="s">
        <v>65</v>
      </c>
      <c r="D16" s="35">
        <v>56864569.905000001</v>
      </c>
      <c r="E16" s="35">
        <v>552252.12</v>
      </c>
      <c r="F16" s="35">
        <v>57416822.024999999</v>
      </c>
      <c r="G16" s="35">
        <v>318059012.67199999</v>
      </c>
      <c r="H16" s="44">
        <v>0.18052254373376739</v>
      </c>
      <c r="I16" s="35">
        <v>28625311.140479997</v>
      </c>
      <c r="J16" s="15"/>
    </row>
    <row r="17" spans="1:10" ht="15" x14ac:dyDescent="0.25">
      <c r="A17" s="30">
        <v>8</v>
      </c>
      <c r="B17" s="31" t="s">
        <v>23</v>
      </c>
      <c r="C17" s="31" t="s">
        <v>66</v>
      </c>
      <c r="D17" s="35">
        <v>72760140.165000007</v>
      </c>
      <c r="E17" s="35">
        <v>426052.39</v>
      </c>
      <c r="F17" s="35">
        <v>73186192.555000007</v>
      </c>
      <c r="G17" s="35">
        <v>280790985.34500003</v>
      </c>
      <c r="H17" s="44">
        <v>0.2606429564149938</v>
      </c>
      <c r="I17" s="35">
        <v>25271188.681050003</v>
      </c>
      <c r="J17" s="15"/>
    </row>
    <row r="18" spans="1:10" ht="15" x14ac:dyDescent="0.25">
      <c r="A18" s="30">
        <v>9</v>
      </c>
      <c r="B18" s="31" t="s">
        <v>27</v>
      </c>
      <c r="C18" s="31" t="s">
        <v>83</v>
      </c>
      <c r="D18" s="35">
        <v>74775101.88499999</v>
      </c>
      <c r="E18" s="35">
        <v>205982.45500000002</v>
      </c>
      <c r="F18" s="35">
        <v>74981084.339999989</v>
      </c>
      <c r="G18" s="35">
        <v>280409585.70000005</v>
      </c>
      <c r="H18" s="44">
        <v>0.26739843487454634</v>
      </c>
      <c r="I18" s="35">
        <v>25236862.713000003</v>
      </c>
      <c r="J18" s="15"/>
    </row>
    <row r="19" spans="1:10" ht="15" x14ac:dyDescent="0.25">
      <c r="A19" s="30">
        <v>10</v>
      </c>
      <c r="B19" s="31" t="s">
        <v>20</v>
      </c>
      <c r="C19" s="31" t="s">
        <v>64</v>
      </c>
      <c r="D19" s="35">
        <v>59792248.019999996</v>
      </c>
      <c r="E19" s="35">
        <v>427811.57</v>
      </c>
      <c r="F19" s="35">
        <v>60220059.589999996</v>
      </c>
      <c r="G19" s="35">
        <v>261915421.20500004</v>
      </c>
      <c r="H19" s="44">
        <v>0.22992177899622804</v>
      </c>
      <c r="I19" s="35">
        <v>23572387.908450004</v>
      </c>
      <c r="J19" s="15"/>
    </row>
    <row r="20" spans="1:10" ht="15" x14ac:dyDescent="0.25">
      <c r="A20" s="30">
        <v>11</v>
      </c>
      <c r="B20" s="31" t="s">
        <v>22</v>
      </c>
      <c r="C20" s="31" t="s">
        <v>63</v>
      </c>
      <c r="D20" s="35">
        <v>55405597.984999999</v>
      </c>
      <c r="E20" s="35">
        <v>815164.90499999991</v>
      </c>
      <c r="F20" s="35">
        <v>56220762.890000001</v>
      </c>
      <c r="G20" s="35">
        <v>256709725.69999999</v>
      </c>
      <c r="H20" s="44">
        <v>0.21900519248616845</v>
      </c>
      <c r="I20" s="35">
        <v>23103875.312999997</v>
      </c>
      <c r="J20" s="15"/>
    </row>
    <row r="21" spans="1:10" ht="15" x14ac:dyDescent="0.25">
      <c r="A21" s="30">
        <v>12</v>
      </c>
      <c r="B21" s="31" t="s">
        <v>24</v>
      </c>
      <c r="C21" s="31" t="s">
        <v>67</v>
      </c>
      <c r="D21" s="35">
        <v>39187217.505000003</v>
      </c>
      <c r="E21" s="35">
        <v>365871</v>
      </c>
      <c r="F21" s="35">
        <v>39553088.505000003</v>
      </c>
      <c r="G21" s="35">
        <v>237741552.35999998</v>
      </c>
      <c r="H21" s="44">
        <v>0.1663701112084385</v>
      </c>
      <c r="I21" s="35">
        <v>21396739.712399997</v>
      </c>
      <c r="J21" s="15"/>
    </row>
    <row r="22" spans="1:10" ht="15" x14ac:dyDescent="0.25">
      <c r="A22" s="30">
        <v>13</v>
      </c>
      <c r="B22" s="31" t="s">
        <v>21</v>
      </c>
      <c r="C22" s="31" t="s">
        <v>68</v>
      </c>
      <c r="D22" s="35">
        <v>50628025.685000002</v>
      </c>
      <c r="E22" s="35">
        <v>0</v>
      </c>
      <c r="F22" s="35">
        <v>50628025.685000002</v>
      </c>
      <c r="G22" s="35">
        <v>232880257.82500005</v>
      </c>
      <c r="H22" s="44">
        <v>0.21739938867228875</v>
      </c>
      <c r="I22" s="35">
        <v>20959223.204250004</v>
      </c>
      <c r="J22" s="15"/>
    </row>
    <row r="23" spans="1:10" ht="15" x14ac:dyDescent="0.25">
      <c r="A23" s="30">
        <v>14</v>
      </c>
      <c r="B23" s="31" t="s">
        <v>29</v>
      </c>
      <c r="C23" s="31" t="s">
        <v>81</v>
      </c>
      <c r="D23" s="35">
        <v>43922215.315000005</v>
      </c>
      <c r="E23" s="35">
        <v>78498.885000000009</v>
      </c>
      <c r="F23" s="35">
        <v>44000714.200000003</v>
      </c>
      <c r="G23" s="35">
        <v>219015516.73000002</v>
      </c>
      <c r="H23" s="44">
        <v>0.20090226873853698</v>
      </c>
      <c r="I23" s="35">
        <v>19711396.5057</v>
      </c>
      <c r="J23" s="15"/>
    </row>
    <row r="24" spans="1:10" ht="15" x14ac:dyDescent="0.25">
      <c r="A24" s="30">
        <v>15</v>
      </c>
      <c r="B24" s="31" t="s">
        <v>39</v>
      </c>
      <c r="C24" s="31" t="s">
        <v>77</v>
      </c>
      <c r="D24" s="35">
        <v>35164418.270000003</v>
      </c>
      <c r="E24" s="35">
        <v>577902.34000000008</v>
      </c>
      <c r="F24" s="35">
        <v>35742320.610000007</v>
      </c>
      <c r="G24" s="35">
        <v>188933795.98999995</v>
      </c>
      <c r="H24" s="44">
        <v>0.18917907419746019</v>
      </c>
      <c r="I24" s="35">
        <v>17004041.639099997</v>
      </c>
      <c r="J24" s="15"/>
    </row>
    <row r="25" spans="1:10" ht="15" x14ac:dyDescent="0.25">
      <c r="A25" s="30">
        <v>16</v>
      </c>
      <c r="B25" s="31" t="s">
        <v>32</v>
      </c>
      <c r="C25" s="31" t="s">
        <v>82</v>
      </c>
      <c r="D25" s="35">
        <v>28541369.689999998</v>
      </c>
      <c r="E25" s="35">
        <v>259785.22</v>
      </c>
      <c r="F25" s="35">
        <v>28801154.909999996</v>
      </c>
      <c r="G25" s="35">
        <v>188523849.14499998</v>
      </c>
      <c r="H25" s="44">
        <v>0.15277194392444252</v>
      </c>
      <c r="I25" s="35">
        <v>16967146.423049998</v>
      </c>
      <c r="J25" s="15"/>
    </row>
    <row r="26" spans="1:10" ht="15" x14ac:dyDescent="0.25">
      <c r="A26" s="30">
        <v>17</v>
      </c>
      <c r="B26" s="31" t="s">
        <v>35</v>
      </c>
      <c r="C26" s="31" t="s">
        <v>70</v>
      </c>
      <c r="D26" s="35">
        <v>36088107.719999999</v>
      </c>
      <c r="E26" s="35">
        <v>429892.87</v>
      </c>
      <c r="F26" s="35">
        <v>36518000.589999996</v>
      </c>
      <c r="G26" s="35">
        <v>178959120.22499999</v>
      </c>
      <c r="H26" s="44">
        <v>0.20405777891669896</v>
      </c>
      <c r="I26" s="35">
        <v>16106320.820249999</v>
      </c>
      <c r="J26" s="15"/>
    </row>
    <row r="27" spans="1:10" ht="15" x14ac:dyDescent="0.25">
      <c r="A27" s="30">
        <v>18</v>
      </c>
      <c r="B27" s="31" t="s">
        <v>85</v>
      </c>
      <c r="C27" s="31" t="s">
        <v>86</v>
      </c>
      <c r="D27" s="35">
        <v>23344946.894999996</v>
      </c>
      <c r="E27" s="35">
        <v>1170</v>
      </c>
      <c r="F27" s="35">
        <v>23346116.894999996</v>
      </c>
      <c r="G27" s="35">
        <v>171575196.315</v>
      </c>
      <c r="H27" s="44">
        <v>0.13606930020431487</v>
      </c>
      <c r="I27" s="35">
        <v>15441767.66835</v>
      </c>
      <c r="J27" s="15"/>
    </row>
    <row r="28" spans="1:10" ht="15" x14ac:dyDescent="0.25">
      <c r="A28" s="30">
        <v>19</v>
      </c>
      <c r="B28" s="31" t="s">
        <v>87</v>
      </c>
      <c r="C28" s="31" t="s">
        <v>88</v>
      </c>
      <c r="D28" s="35">
        <v>21669845.044999998</v>
      </c>
      <c r="E28" s="35">
        <v>0</v>
      </c>
      <c r="F28" s="35">
        <v>21669845.044999998</v>
      </c>
      <c r="G28" s="35">
        <v>156585751.76000002</v>
      </c>
      <c r="H28" s="44">
        <v>0.13838963508131638</v>
      </c>
      <c r="I28" s="35">
        <v>14092717.658400001</v>
      </c>
      <c r="J28" s="15"/>
    </row>
    <row r="29" spans="1:10" ht="15" x14ac:dyDescent="0.25">
      <c r="A29" s="30">
        <v>20</v>
      </c>
      <c r="B29" s="31" t="s">
        <v>34</v>
      </c>
      <c r="C29" s="31" t="s">
        <v>71</v>
      </c>
      <c r="D29" s="35">
        <v>33018344.854999997</v>
      </c>
      <c r="E29" s="35">
        <v>480573.33500000002</v>
      </c>
      <c r="F29" s="35">
        <v>33498918.189999998</v>
      </c>
      <c r="G29" s="35">
        <v>150879102.78200001</v>
      </c>
      <c r="H29" s="44">
        <v>0.22202490319949361</v>
      </c>
      <c r="I29" s="35">
        <v>13579119.25038</v>
      </c>
      <c r="J29" s="15"/>
    </row>
    <row r="30" spans="1:10" ht="15" x14ac:dyDescent="0.25">
      <c r="A30" s="30">
        <v>21</v>
      </c>
      <c r="B30" s="31" t="s">
        <v>41</v>
      </c>
      <c r="C30" s="31" t="s">
        <v>75</v>
      </c>
      <c r="D30" s="35">
        <v>43214356.559999995</v>
      </c>
      <c r="E30" s="35">
        <v>121902.465</v>
      </c>
      <c r="F30" s="35">
        <v>43336259.024999999</v>
      </c>
      <c r="G30" s="35">
        <v>149290280.37</v>
      </c>
      <c r="H30" s="44">
        <v>0.29028185168917703</v>
      </c>
      <c r="I30" s="35">
        <v>13436125.2333</v>
      </c>
      <c r="J30" s="15"/>
    </row>
    <row r="31" spans="1:10" ht="15" x14ac:dyDescent="0.25">
      <c r="A31" s="30">
        <v>22</v>
      </c>
      <c r="B31" s="31" t="s">
        <v>57</v>
      </c>
      <c r="C31" s="31" t="s">
        <v>84</v>
      </c>
      <c r="D31" s="35">
        <v>32009944.280000001</v>
      </c>
      <c r="E31" s="35">
        <v>121047.18</v>
      </c>
      <c r="F31" s="35">
        <v>32130991.460000001</v>
      </c>
      <c r="G31" s="35">
        <v>140154410.08499998</v>
      </c>
      <c r="H31" s="44">
        <v>0.22925423067681849</v>
      </c>
      <c r="I31" s="35">
        <v>12613896.907649998</v>
      </c>
      <c r="J31" s="15"/>
    </row>
    <row r="32" spans="1:10" ht="15" x14ac:dyDescent="0.25">
      <c r="A32" s="30">
        <v>23</v>
      </c>
      <c r="B32" s="31" t="s">
        <v>36</v>
      </c>
      <c r="C32" s="31" t="s">
        <v>78</v>
      </c>
      <c r="D32" s="35">
        <v>22162465.214999996</v>
      </c>
      <c r="E32" s="35">
        <v>2106.2600000000002</v>
      </c>
      <c r="F32" s="35">
        <v>22164571.474999998</v>
      </c>
      <c r="G32" s="35">
        <v>138683979.86500001</v>
      </c>
      <c r="H32" s="44">
        <v>0.15982070529397693</v>
      </c>
      <c r="I32" s="35">
        <v>12481558.18785</v>
      </c>
      <c r="J32" s="15"/>
    </row>
    <row r="33" spans="1:65" ht="15" x14ac:dyDescent="0.25">
      <c r="A33" s="30">
        <v>24</v>
      </c>
      <c r="B33" s="31" t="s">
        <v>33</v>
      </c>
      <c r="C33" s="31" t="s">
        <v>69</v>
      </c>
      <c r="D33" s="35">
        <v>36842183.25</v>
      </c>
      <c r="E33" s="35">
        <v>159764.04</v>
      </c>
      <c r="F33" s="35">
        <v>37001947.289999999</v>
      </c>
      <c r="G33" s="35">
        <v>131613668.65000001</v>
      </c>
      <c r="H33" s="44">
        <v>0.28114061153024472</v>
      </c>
      <c r="I33" s="35">
        <v>11845230.1785</v>
      </c>
      <c r="J33" s="15"/>
    </row>
    <row r="34" spans="1:65" ht="15" x14ac:dyDescent="0.25">
      <c r="A34" s="30">
        <v>25</v>
      </c>
      <c r="B34" s="31" t="s">
        <v>42</v>
      </c>
      <c r="C34" s="31" t="s">
        <v>43</v>
      </c>
      <c r="D34" s="35">
        <v>18069308.18</v>
      </c>
      <c r="E34" s="35">
        <v>0</v>
      </c>
      <c r="F34" s="35">
        <v>18069308.18</v>
      </c>
      <c r="G34" s="35">
        <v>130388867.50999999</v>
      </c>
      <c r="H34" s="44">
        <v>0.13858014510797251</v>
      </c>
      <c r="I34" s="35">
        <v>11734998.0759</v>
      </c>
      <c r="J34" s="15"/>
    </row>
    <row r="35" spans="1:65" ht="15" x14ac:dyDescent="0.25">
      <c r="A35" s="30">
        <v>26</v>
      </c>
      <c r="B35" s="31" t="s">
        <v>28</v>
      </c>
      <c r="C35" s="31" t="s">
        <v>73</v>
      </c>
      <c r="D35" s="35">
        <v>18198082.285</v>
      </c>
      <c r="E35" s="35">
        <v>7220.75</v>
      </c>
      <c r="F35" s="35">
        <v>18205303.035</v>
      </c>
      <c r="G35" s="35">
        <v>129198936.586</v>
      </c>
      <c r="H35" s="44">
        <v>0.14090907801614777</v>
      </c>
      <c r="I35" s="35">
        <v>11627904.292739999</v>
      </c>
      <c r="J35" s="15"/>
    </row>
    <row r="36" spans="1:65" ht="15" x14ac:dyDescent="0.25">
      <c r="A36" s="30">
        <v>27</v>
      </c>
      <c r="B36" s="31" t="s">
        <v>37</v>
      </c>
      <c r="C36" s="31" t="s">
        <v>38</v>
      </c>
      <c r="D36" s="35">
        <v>26824792.640000001</v>
      </c>
      <c r="E36" s="35">
        <v>81060.149999999994</v>
      </c>
      <c r="F36" s="35">
        <v>26905852.789999999</v>
      </c>
      <c r="G36" s="35">
        <v>127739620.722</v>
      </c>
      <c r="H36" s="44">
        <v>0.21063044212848619</v>
      </c>
      <c r="I36" s="35">
        <v>11496565.864979999</v>
      </c>
      <c r="J36" s="15"/>
    </row>
    <row r="37" spans="1:65" ht="15" x14ac:dyDescent="0.25">
      <c r="A37" s="30">
        <v>28</v>
      </c>
      <c r="B37" s="31" t="s">
        <v>89</v>
      </c>
      <c r="C37" s="31" t="s">
        <v>90</v>
      </c>
      <c r="D37" s="35">
        <v>20437755.5</v>
      </c>
      <c r="E37" s="35">
        <v>0</v>
      </c>
      <c r="F37" s="35">
        <v>20437755.5</v>
      </c>
      <c r="G37" s="35">
        <v>127046716.86499999</v>
      </c>
      <c r="H37" s="44">
        <v>0.16086803346297557</v>
      </c>
      <c r="I37" s="35">
        <v>11434204.517849999</v>
      </c>
      <c r="J37" s="15"/>
    </row>
    <row r="38" spans="1:65" ht="15" x14ac:dyDescent="0.25">
      <c r="A38" s="30">
        <v>29</v>
      </c>
      <c r="B38" s="31" t="s">
        <v>31</v>
      </c>
      <c r="C38" s="31" t="s">
        <v>74</v>
      </c>
      <c r="D38" s="35">
        <v>26628128.955000002</v>
      </c>
      <c r="E38" s="35">
        <v>361993.5</v>
      </c>
      <c r="F38" s="35">
        <v>26990122.455000002</v>
      </c>
      <c r="G38" s="35">
        <v>116727003.925</v>
      </c>
      <c r="H38" s="44">
        <v>0.23122432297107384</v>
      </c>
      <c r="I38" s="35">
        <v>10505430.353249999</v>
      </c>
      <c r="J38" s="15"/>
    </row>
    <row r="39" spans="1:65" ht="15" x14ac:dyDescent="0.25">
      <c r="A39" s="30">
        <v>30</v>
      </c>
      <c r="B39" s="31" t="s">
        <v>95</v>
      </c>
      <c r="C39" s="31" t="s">
        <v>96</v>
      </c>
      <c r="D39" s="35">
        <v>21127889.150000002</v>
      </c>
      <c r="E39" s="35">
        <v>60955.425000000003</v>
      </c>
      <c r="F39" s="35">
        <v>21188844.575000003</v>
      </c>
      <c r="G39" s="35">
        <v>106928508.19200002</v>
      </c>
      <c r="H39" s="44">
        <v>0.19815898429026499</v>
      </c>
      <c r="I39" s="35">
        <v>9623565.7372800019</v>
      </c>
      <c r="J39" s="15"/>
    </row>
    <row r="40" spans="1:65" ht="15" x14ac:dyDescent="0.25">
      <c r="A40" s="30">
        <v>31</v>
      </c>
      <c r="B40" s="31" t="s">
        <v>97</v>
      </c>
      <c r="C40" s="31" t="s">
        <v>98</v>
      </c>
      <c r="D40" s="35">
        <v>15569553.520000001</v>
      </c>
      <c r="E40" s="35">
        <v>0</v>
      </c>
      <c r="F40" s="35">
        <v>15569553.520000001</v>
      </c>
      <c r="G40" s="35">
        <v>103168307.495</v>
      </c>
      <c r="H40" s="44">
        <v>0.15091411207608083</v>
      </c>
      <c r="I40" s="35">
        <v>9285147.6745500006</v>
      </c>
      <c r="J40" s="15"/>
    </row>
    <row r="41" spans="1:65" ht="15" x14ac:dyDescent="0.25">
      <c r="A41" s="30">
        <v>32</v>
      </c>
      <c r="B41" s="31" t="s">
        <v>99</v>
      </c>
      <c r="C41" s="31" t="s">
        <v>100</v>
      </c>
      <c r="D41" s="35">
        <v>12024529.110000001</v>
      </c>
      <c r="E41" s="35">
        <v>73186.570000000007</v>
      </c>
      <c r="F41" s="35">
        <v>12097715.680000002</v>
      </c>
      <c r="G41" s="35">
        <v>88998224.375000015</v>
      </c>
      <c r="H41" s="44">
        <v>0.13593210162289823</v>
      </c>
      <c r="I41" s="35">
        <v>8009840.1937500015</v>
      </c>
      <c r="J41" s="15"/>
    </row>
    <row r="42" spans="1:65" ht="15" x14ac:dyDescent="0.25">
      <c r="A42" s="30">
        <v>33</v>
      </c>
      <c r="B42" s="31" t="s">
        <v>91</v>
      </c>
      <c r="C42" s="31" t="s">
        <v>92</v>
      </c>
      <c r="D42" s="35">
        <v>15933366.185000001</v>
      </c>
      <c r="E42" s="35">
        <v>0</v>
      </c>
      <c r="F42" s="35">
        <v>15933366.185000001</v>
      </c>
      <c r="G42" s="35">
        <v>71572424.88499999</v>
      </c>
      <c r="H42" s="44">
        <v>0.22261878384868422</v>
      </c>
      <c r="I42" s="35">
        <v>6441518.239649999</v>
      </c>
      <c r="J42" s="15"/>
    </row>
    <row r="43" spans="1:65" s="10" customFormat="1" x14ac:dyDescent="0.2">
      <c r="A43" s="110" t="s">
        <v>44</v>
      </c>
      <c r="B43" s="110"/>
      <c r="C43" s="110"/>
      <c r="D43" s="38">
        <f>SUM(D10:D42)</f>
        <v>1660666879.4100001</v>
      </c>
      <c r="E43" s="38">
        <f>SUM(E10:E42)</f>
        <v>6929063.084999999</v>
      </c>
      <c r="F43" s="38">
        <f>SUM(F10:F42)</f>
        <v>1667595942.4950001</v>
      </c>
      <c r="G43" s="38">
        <f>SUM(G10:G42)</f>
        <v>9266071008.383997</v>
      </c>
      <c r="H43" s="39" t="s">
        <v>80</v>
      </c>
      <c r="I43" s="41">
        <f>SUM(I10:I42)</f>
        <v>833946390.75456011</v>
      </c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</row>
    <row r="44" spans="1:65" x14ac:dyDescent="0.2">
      <c r="A44" s="18" t="s">
        <v>58</v>
      </c>
      <c r="B44" s="18"/>
      <c r="C44" s="18"/>
    </row>
    <row r="45" spans="1:65" x14ac:dyDescent="0.2">
      <c r="A45" s="19" t="s">
        <v>108</v>
      </c>
      <c r="B45" s="19"/>
      <c r="C45" s="19"/>
      <c r="D45" s="25"/>
    </row>
  </sheetData>
  <mergeCells count="4">
    <mergeCell ref="A8:A9"/>
    <mergeCell ref="B8:B9"/>
    <mergeCell ref="C8:C9"/>
    <mergeCell ref="A43:C43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BM48"/>
  <sheetViews>
    <sheetView showGridLines="0" zoomScale="70" zoomScaleNormal="70" workbookViewId="0">
      <selection activeCell="C1" sqref="C1"/>
    </sheetView>
  </sheetViews>
  <sheetFormatPr baseColWidth="10" defaultColWidth="11.42578125" defaultRowHeight="12" x14ac:dyDescent="0.2"/>
  <cols>
    <col min="1" max="1" width="6.42578125" style="9" customWidth="1"/>
    <col min="2" max="2" width="14.42578125" style="9" bestFit="1" customWidth="1"/>
    <col min="3" max="3" width="87.7109375" style="9" customWidth="1"/>
    <col min="4" max="4" width="18.5703125" style="20" bestFit="1" customWidth="1"/>
    <col min="5" max="5" width="17.42578125" style="20" customWidth="1"/>
    <col min="6" max="7" width="18.5703125" style="20" bestFit="1" customWidth="1"/>
    <col min="8" max="8" width="13.7109375" style="26" customWidth="1"/>
    <col min="9" max="9" width="16.7109375" style="20" bestFit="1" customWidth="1"/>
    <col min="10" max="10" width="13.28515625" style="9" bestFit="1" customWidth="1"/>
    <col min="11" max="16384" width="11.42578125" style="9"/>
  </cols>
  <sheetData>
    <row r="1" spans="1:65" ht="15" x14ac:dyDescent="0.25">
      <c r="C1" s="28" t="s">
        <v>6</v>
      </c>
    </row>
    <row r="3" spans="1:65" ht="15" x14ac:dyDescent="0.25">
      <c r="D3" s="21"/>
      <c r="E3" s="22"/>
    </row>
    <row r="4" spans="1:65" ht="15" x14ac:dyDescent="0.25">
      <c r="D4" s="22"/>
      <c r="E4" s="22"/>
    </row>
    <row r="5" spans="1:65" x14ac:dyDescent="0.2">
      <c r="A5" s="16" t="s">
        <v>106</v>
      </c>
      <c r="B5" s="16"/>
      <c r="C5" s="16"/>
    </row>
    <row r="6" spans="1:65" x14ac:dyDescent="0.2">
      <c r="A6" s="16" t="s">
        <v>119</v>
      </c>
      <c r="B6" s="16"/>
      <c r="C6" s="16"/>
    </row>
    <row r="7" spans="1:65" x14ac:dyDescent="0.2">
      <c r="A7" s="17" t="s">
        <v>8</v>
      </c>
      <c r="B7" s="17"/>
      <c r="C7" s="17"/>
    </row>
    <row r="8" spans="1:65" s="10" customFormat="1" x14ac:dyDescent="0.2">
      <c r="A8" s="108" t="s">
        <v>9</v>
      </c>
      <c r="B8" s="109" t="s">
        <v>10</v>
      </c>
      <c r="C8" s="109" t="s">
        <v>11</v>
      </c>
      <c r="D8" s="23" t="s">
        <v>12</v>
      </c>
      <c r="E8" s="23" t="s">
        <v>13</v>
      </c>
      <c r="F8" s="23" t="s">
        <v>14</v>
      </c>
      <c r="G8" s="23" t="s">
        <v>54</v>
      </c>
      <c r="H8" s="27" t="s">
        <v>55</v>
      </c>
      <c r="I8" s="23" t="s">
        <v>56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1" customFormat="1" ht="59.25" customHeight="1" x14ac:dyDescent="0.2">
      <c r="A9" s="108"/>
      <c r="B9" s="109"/>
      <c r="C9" s="109"/>
      <c r="D9" s="42" t="s">
        <v>15</v>
      </c>
      <c r="E9" s="42" t="s">
        <v>16</v>
      </c>
      <c r="F9" s="42" t="s">
        <v>46</v>
      </c>
      <c r="G9" s="42" t="s">
        <v>47</v>
      </c>
      <c r="H9" s="43" t="s">
        <v>45</v>
      </c>
      <c r="I9" s="42" t="s">
        <v>48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ht="15" x14ac:dyDescent="0.25">
      <c r="A10" s="30">
        <v>1</v>
      </c>
      <c r="B10" s="45" t="s">
        <v>18</v>
      </c>
      <c r="C10" s="45" t="s">
        <v>59</v>
      </c>
      <c r="D10" s="35">
        <v>240547443.27500004</v>
      </c>
      <c r="E10" s="35">
        <v>0</v>
      </c>
      <c r="F10" s="35">
        <v>240547443.27500004</v>
      </c>
      <c r="G10" s="35">
        <v>1842777615.698</v>
      </c>
      <c r="H10" s="46">
        <v>0.13053525353567225</v>
      </c>
      <c r="I10" s="35">
        <v>165849985.41281998</v>
      </c>
      <c r="J10" s="15"/>
    </row>
    <row r="11" spans="1:65" ht="15" x14ac:dyDescent="0.25">
      <c r="A11" s="30">
        <v>2</v>
      </c>
      <c r="B11" s="45" t="s">
        <v>19</v>
      </c>
      <c r="C11" s="45" t="s">
        <v>60</v>
      </c>
      <c r="D11" s="35">
        <v>141344106.65000001</v>
      </c>
      <c r="E11" s="35">
        <v>0</v>
      </c>
      <c r="F11" s="35">
        <v>141344106.65000001</v>
      </c>
      <c r="G11" s="35">
        <v>769406042.44999981</v>
      </c>
      <c r="H11" s="46">
        <v>0.18370548039877826</v>
      </c>
      <c r="I11" s="35">
        <v>69246543.820499986</v>
      </c>
      <c r="J11" s="15"/>
    </row>
    <row r="12" spans="1:65" ht="15" x14ac:dyDescent="0.25">
      <c r="A12" s="30">
        <v>3</v>
      </c>
      <c r="B12" s="45" t="s">
        <v>40</v>
      </c>
      <c r="C12" s="45" t="s">
        <v>76</v>
      </c>
      <c r="D12" s="35">
        <v>144467657.61500001</v>
      </c>
      <c r="E12" s="35">
        <v>584553.23499999999</v>
      </c>
      <c r="F12" s="35">
        <v>145052210.85000002</v>
      </c>
      <c r="G12" s="35">
        <v>757749726.66999996</v>
      </c>
      <c r="H12" s="46">
        <v>0.1914249596465645</v>
      </c>
      <c r="I12" s="35">
        <v>68197475.400299996</v>
      </c>
      <c r="J12" s="15"/>
    </row>
    <row r="13" spans="1:65" ht="15" x14ac:dyDescent="0.25">
      <c r="A13" s="30">
        <v>4</v>
      </c>
      <c r="B13" s="45" t="s">
        <v>25</v>
      </c>
      <c r="C13" s="45" t="s">
        <v>62</v>
      </c>
      <c r="D13" s="35">
        <v>60964628.159999996</v>
      </c>
      <c r="E13" s="35">
        <v>577877.40999999992</v>
      </c>
      <c r="F13" s="35">
        <v>61542505.569999993</v>
      </c>
      <c r="G13" s="35">
        <v>440649868.42099994</v>
      </c>
      <c r="H13" s="46">
        <v>0.13966305218818734</v>
      </c>
      <c r="I13" s="35">
        <v>39658488.157889992</v>
      </c>
      <c r="J13" s="15"/>
    </row>
    <row r="14" spans="1:65" ht="15" x14ac:dyDescent="0.25">
      <c r="A14" s="30">
        <v>5</v>
      </c>
      <c r="B14" s="45" t="s">
        <v>17</v>
      </c>
      <c r="C14" s="45" t="s">
        <v>61</v>
      </c>
      <c r="D14" s="35">
        <v>68594697.700000003</v>
      </c>
      <c r="E14" s="35">
        <v>19800.075000000001</v>
      </c>
      <c r="F14" s="35">
        <v>68614497.775000006</v>
      </c>
      <c r="G14" s="35">
        <v>407175552.10699999</v>
      </c>
      <c r="H14" s="46">
        <v>0.16851330444557017</v>
      </c>
      <c r="I14" s="35">
        <v>36645799.689629994</v>
      </c>
      <c r="J14" s="15"/>
    </row>
    <row r="15" spans="1:65" ht="15" x14ac:dyDescent="0.25">
      <c r="A15" s="30">
        <v>6</v>
      </c>
      <c r="B15" s="45" t="s">
        <v>30</v>
      </c>
      <c r="C15" s="45" t="s">
        <v>72</v>
      </c>
      <c r="D15" s="35">
        <v>66909898.734999999</v>
      </c>
      <c r="E15" s="35">
        <v>136638.935</v>
      </c>
      <c r="F15" s="35">
        <v>67046537.670000002</v>
      </c>
      <c r="G15" s="35">
        <v>347576517.875</v>
      </c>
      <c r="H15" s="46">
        <v>0.19289720168642738</v>
      </c>
      <c r="I15" s="35">
        <v>31281886.608750001</v>
      </c>
      <c r="J15" s="15"/>
    </row>
    <row r="16" spans="1:65" ht="15" x14ac:dyDescent="0.25">
      <c r="A16" s="30">
        <v>7</v>
      </c>
      <c r="B16" s="45" t="s">
        <v>26</v>
      </c>
      <c r="C16" s="45" t="s">
        <v>65</v>
      </c>
      <c r="D16" s="35">
        <v>57131730.559999995</v>
      </c>
      <c r="E16" s="35">
        <v>552252.12</v>
      </c>
      <c r="F16" s="35">
        <v>57683982.679999992</v>
      </c>
      <c r="G16" s="35">
        <v>320482682.61699998</v>
      </c>
      <c r="H16" s="46">
        <v>0.17999095055297115</v>
      </c>
      <c r="I16" s="35">
        <v>28843441.435529996</v>
      </c>
      <c r="J16" s="15"/>
    </row>
    <row r="17" spans="1:10" ht="15" x14ac:dyDescent="0.25">
      <c r="A17" s="30">
        <v>8</v>
      </c>
      <c r="B17" s="45" t="s">
        <v>27</v>
      </c>
      <c r="C17" s="45" t="s">
        <v>83</v>
      </c>
      <c r="D17" s="35">
        <v>75412594.460000008</v>
      </c>
      <c r="E17" s="35">
        <v>205982.45500000002</v>
      </c>
      <c r="F17" s="35">
        <v>75618576.915000007</v>
      </c>
      <c r="G17" s="35">
        <v>286600606.5</v>
      </c>
      <c r="H17" s="46">
        <v>0.26384653486418913</v>
      </c>
      <c r="I17" s="35">
        <v>25794054.585000001</v>
      </c>
      <c r="J17" s="15"/>
    </row>
    <row r="18" spans="1:10" ht="15" x14ac:dyDescent="0.25">
      <c r="A18" s="30">
        <v>9</v>
      </c>
      <c r="B18" s="45" t="s">
        <v>23</v>
      </c>
      <c r="C18" s="45" t="s">
        <v>66</v>
      </c>
      <c r="D18" s="35">
        <v>73089992.590000004</v>
      </c>
      <c r="E18" s="35">
        <v>426052.39</v>
      </c>
      <c r="F18" s="35">
        <v>73516044.980000004</v>
      </c>
      <c r="G18" s="35">
        <v>282690267.85500002</v>
      </c>
      <c r="H18" s="46">
        <v>0.26005863427073656</v>
      </c>
      <c r="I18" s="35">
        <v>25442124.10695</v>
      </c>
      <c r="J18" s="15"/>
    </row>
    <row r="19" spans="1:10" ht="15" x14ac:dyDescent="0.25">
      <c r="A19" s="30">
        <v>10</v>
      </c>
      <c r="B19" s="45" t="s">
        <v>20</v>
      </c>
      <c r="C19" s="45" t="s">
        <v>64</v>
      </c>
      <c r="D19" s="35">
        <v>60043666.229999997</v>
      </c>
      <c r="E19" s="35">
        <v>427811.57</v>
      </c>
      <c r="F19" s="35">
        <v>60471477.799999997</v>
      </c>
      <c r="G19" s="35">
        <v>264781364.62999997</v>
      </c>
      <c r="H19" s="46">
        <v>0.22838268049755539</v>
      </c>
      <c r="I19" s="35">
        <v>23830322.816699997</v>
      </c>
      <c r="J19" s="15"/>
    </row>
    <row r="20" spans="1:10" ht="15" x14ac:dyDescent="0.25">
      <c r="A20" s="30">
        <v>11</v>
      </c>
      <c r="B20" s="45" t="s">
        <v>22</v>
      </c>
      <c r="C20" s="45" t="s">
        <v>63</v>
      </c>
      <c r="D20" s="35">
        <v>55928488.225000009</v>
      </c>
      <c r="E20" s="35">
        <v>815164.90499999991</v>
      </c>
      <c r="F20" s="35">
        <v>56743653.13000001</v>
      </c>
      <c r="G20" s="35">
        <v>253964397.54499996</v>
      </c>
      <c r="H20" s="46">
        <v>0.22343152693261109</v>
      </c>
      <c r="I20" s="35">
        <v>22856795.779049996</v>
      </c>
      <c r="J20" s="15"/>
    </row>
    <row r="21" spans="1:10" ht="15" x14ac:dyDescent="0.25">
      <c r="A21" s="30">
        <v>12</v>
      </c>
      <c r="B21" s="45" t="s">
        <v>24</v>
      </c>
      <c r="C21" s="45" t="s">
        <v>67</v>
      </c>
      <c r="D21" s="35">
        <v>39387359.395000003</v>
      </c>
      <c r="E21" s="35">
        <v>365871</v>
      </c>
      <c r="F21" s="35">
        <v>39753230.395000003</v>
      </c>
      <c r="G21" s="35">
        <v>243838633.52000001</v>
      </c>
      <c r="H21" s="46">
        <v>0.16303089392001283</v>
      </c>
      <c r="I21" s="35">
        <v>21945477.016800001</v>
      </c>
      <c r="J21" s="15"/>
    </row>
    <row r="22" spans="1:10" ht="15" x14ac:dyDescent="0.25">
      <c r="A22" s="30">
        <v>13</v>
      </c>
      <c r="B22" s="45" t="s">
        <v>21</v>
      </c>
      <c r="C22" s="45" t="s">
        <v>68</v>
      </c>
      <c r="D22" s="35">
        <v>50953431.925000004</v>
      </c>
      <c r="E22" s="35">
        <v>0</v>
      </c>
      <c r="F22" s="35">
        <v>50953431.925000004</v>
      </c>
      <c r="G22" s="35">
        <v>237708446.43000001</v>
      </c>
      <c r="H22" s="46">
        <v>0.21435263529857232</v>
      </c>
      <c r="I22" s="35">
        <v>21393760.1787</v>
      </c>
      <c r="J22" s="15"/>
    </row>
    <row r="23" spans="1:10" ht="15" x14ac:dyDescent="0.25">
      <c r="A23" s="30">
        <v>14</v>
      </c>
      <c r="B23" s="45" t="s">
        <v>29</v>
      </c>
      <c r="C23" s="45" t="s">
        <v>81</v>
      </c>
      <c r="D23" s="35">
        <v>44224559.194999993</v>
      </c>
      <c r="E23" s="35">
        <v>78498.885000000009</v>
      </c>
      <c r="F23" s="35">
        <v>44303058.079999991</v>
      </c>
      <c r="G23" s="35">
        <v>222801995.26500002</v>
      </c>
      <c r="H23" s="46">
        <v>0.19884497904655687</v>
      </c>
      <c r="I23" s="35">
        <v>20052179.573850002</v>
      </c>
      <c r="J23" s="15"/>
    </row>
    <row r="24" spans="1:10" ht="15" x14ac:dyDescent="0.25">
      <c r="A24" s="30">
        <v>15</v>
      </c>
      <c r="B24" s="45" t="s">
        <v>39</v>
      </c>
      <c r="C24" s="45" t="s">
        <v>77</v>
      </c>
      <c r="D24" s="35">
        <v>35319761.684999995</v>
      </c>
      <c r="E24" s="35">
        <v>577902.34000000008</v>
      </c>
      <c r="F24" s="35">
        <v>35897664.024999999</v>
      </c>
      <c r="G24" s="35">
        <v>191435199.66499996</v>
      </c>
      <c r="H24" s="46">
        <v>0.18751861772452894</v>
      </c>
      <c r="I24" s="35">
        <v>17229167.969849996</v>
      </c>
      <c r="J24" s="15"/>
    </row>
    <row r="25" spans="1:10" ht="15" x14ac:dyDescent="0.25">
      <c r="A25" s="30">
        <v>16</v>
      </c>
      <c r="B25" s="45" t="s">
        <v>32</v>
      </c>
      <c r="C25" s="45" t="s">
        <v>82</v>
      </c>
      <c r="D25" s="35">
        <v>28981430.359999999</v>
      </c>
      <c r="E25" s="35">
        <v>259785.22</v>
      </c>
      <c r="F25" s="35">
        <v>29241215.579999998</v>
      </c>
      <c r="G25" s="35">
        <v>190407196.39000002</v>
      </c>
      <c r="H25" s="46">
        <v>0.15357200848704747</v>
      </c>
      <c r="I25" s="35">
        <v>17136647.675100002</v>
      </c>
      <c r="J25" s="15"/>
    </row>
    <row r="26" spans="1:10" ht="15" x14ac:dyDescent="0.25">
      <c r="A26" s="30">
        <v>17</v>
      </c>
      <c r="B26" s="45" t="s">
        <v>85</v>
      </c>
      <c r="C26" s="45" t="s">
        <v>86</v>
      </c>
      <c r="D26" s="35">
        <v>23901075.785</v>
      </c>
      <c r="E26" s="35">
        <v>1170</v>
      </c>
      <c r="F26" s="35">
        <v>23902245.785</v>
      </c>
      <c r="G26" s="35">
        <v>178228335.14000005</v>
      </c>
      <c r="H26" s="46">
        <v>0.13411024552422912</v>
      </c>
      <c r="I26" s="35">
        <v>16040550.162600003</v>
      </c>
      <c r="J26" s="15"/>
    </row>
    <row r="27" spans="1:10" ht="15" x14ac:dyDescent="0.25">
      <c r="A27" s="30">
        <v>18</v>
      </c>
      <c r="B27" s="45" t="s">
        <v>35</v>
      </c>
      <c r="C27" s="45" t="s">
        <v>70</v>
      </c>
      <c r="D27" s="35">
        <v>36729109.105000004</v>
      </c>
      <c r="E27" s="35">
        <v>429892.87</v>
      </c>
      <c r="F27" s="35">
        <v>37159001.975000001</v>
      </c>
      <c r="G27" s="35">
        <v>176064156.625</v>
      </c>
      <c r="H27" s="46">
        <v>0.2110537583986794</v>
      </c>
      <c r="I27" s="35">
        <v>15845774.096249999</v>
      </c>
      <c r="J27" s="15"/>
    </row>
    <row r="28" spans="1:10" ht="15" x14ac:dyDescent="0.25">
      <c r="A28" s="30">
        <v>19</v>
      </c>
      <c r="B28" s="45" t="s">
        <v>87</v>
      </c>
      <c r="C28" s="45" t="s">
        <v>88</v>
      </c>
      <c r="D28" s="35">
        <v>21977889.884999998</v>
      </c>
      <c r="E28" s="35">
        <v>0</v>
      </c>
      <c r="F28" s="35">
        <v>21977889.884999998</v>
      </c>
      <c r="G28" s="35">
        <v>159462244.70000002</v>
      </c>
      <c r="H28" s="46">
        <v>0.13782503768429641</v>
      </c>
      <c r="I28" s="35">
        <v>14351602.023000002</v>
      </c>
      <c r="J28" s="15"/>
    </row>
    <row r="29" spans="1:10" ht="15" x14ac:dyDescent="0.25">
      <c r="A29" s="30">
        <v>20</v>
      </c>
      <c r="B29" s="45" t="s">
        <v>34</v>
      </c>
      <c r="C29" s="45" t="s">
        <v>71</v>
      </c>
      <c r="D29" s="35">
        <v>33564979.404999994</v>
      </c>
      <c r="E29" s="35">
        <v>480573.33500000002</v>
      </c>
      <c r="F29" s="35">
        <v>34045552.739999995</v>
      </c>
      <c r="G29" s="35">
        <v>151052837.81799999</v>
      </c>
      <c r="H29" s="46">
        <v>0.2253883689429303</v>
      </c>
      <c r="I29" s="35">
        <v>13594755.403619999</v>
      </c>
      <c r="J29" s="15"/>
    </row>
    <row r="30" spans="1:10" ht="15" x14ac:dyDescent="0.25">
      <c r="A30" s="30">
        <v>21</v>
      </c>
      <c r="B30" s="45" t="s">
        <v>41</v>
      </c>
      <c r="C30" s="45" t="s">
        <v>75</v>
      </c>
      <c r="D30" s="35">
        <v>43611774.494999997</v>
      </c>
      <c r="E30" s="35">
        <v>121902.465</v>
      </c>
      <c r="F30" s="35">
        <v>43733676.960000001</v>
      </c>
      <c r="G30" s="35">
        <v>149405573.62500003</v>
      </c>
      <c r="H30" s="46">
        <v>0.29271784110122412</v>
      </c>
      <c r="I30" s="35">
        <v>13446501.626250003</v>
      </c>
      <c r="J30" s="15"/>
    </row>
    <row r="31" spans="1:10" ht="15" x14ac:dyDescent="0.25">
      <c r="A31" s="30">
        <v>22</v>
      </c>
      <c r="B31" s="45" t="s">
        <v>36</v>
      </c>
      <c r="C31" s="45" t="s">
        <v>78</v>
      </c>
      <c r="D31" s="35">
        <v>22272085.039999999</v>
      </c>
      <c r="E31" s="35">
        <v>2106.2600000000002</v>
      </c>
      <c r="F31" s="35">
        <v>22274191.300000001</v>
      </c>
      <c r="G31" s="35">
        <v>148763623.93000001</v>
      </c>
      <c r="H31" s="46">
        <v>0.14972874894793509</v>
      </c>
      <c r="I31" s="35">
        <v>13388726.1537</v>
      </c>
      <c r="J31" s="15"/>
    </row>
    <row r="32" spans="1:10" ht="15" x14ac:dyDescent="0.25">
      <c r="A32" s="30">
        <v>23</v>
      </c>
      <c r="B32" s="45" t="s">
        <v>57</v>
      </c>
      <c r="C32" s="45" t="s">
        <v>84</v>
      </c>
      <c r="D32" s="35">
        <v>32199708.960000001</v>
      </c>
      <c r="E32" s="35">
        <v>121047.18</v>
      </c>
      <c r="F32" s="35">
        <v>32320756.140000001</v>
      </c>
      <c r="G32" s="35">
        <v>139152697.63999999</v>
      </c>
      <c r="H32" s="46">
        <v>0.23226826851475479</v>
      </c>
      <c r="I32" s="35">
        <v>12523742.787599998</v>
      </c>
      <c r="J32" s="15"/>
    </row>
    <row r="33" spans="1:65" ht="15" x14ac:dyDescent="0.25">
      <c r="A33" s="30">
        <v>24</v>
      </c>
      <c r="B33" s="45" t="s">
        <v>42</v>
      </c>
      <c r="C33" s="45" t="s">
        <v>43</v>
      </c>
      <c r="D33" s="35">
        <v>18313840.574999996</v>
      </c>
      <c r="E33" s="35">
        <v>0</v>
      </c>
      <c r="F33" s="35">
        <v>18313840.574999996</v>
      </c>
      <c r="G33" s="35">
        <v>132373339.20000002</v>
      </c>
      <c r="H33" s="46">
        <v>0.13834991763205437</v>
      </c>
      <c r="I33" s="35">
        <v>11913600.528000001</v>
      </c>
      <c r="J33" s="15"/>
    </row>
    <row r="34" spans="1:65" ht="15" x14ac:dyDescent="0.25">
      <c r="A34" s="30">
        <v>25</v>
      </c>
      <c r="B34" s="45" t="s">
        <v>33</v>
      </c>
      <c r="C34" s="45" t="s">
        <v>69</v>
      </c>
      <c r="D34" s="35">
        <v>37024699.010000005</v>
      </c>
      <c r="E34" s="35">
        <v>159764.04</v>
      </c>
      <c r="F34" s="35">
        <v>37184463.050000004</v>
      </c>
      <c r="G34" s="35">
        <v>131483447.89</v>
      </c>
      <c r="H34" s="46">
        <v>0.28280717950984063</v>
      </c>
      <c r="I34" s="35">
        <v>11833510.3101</v>
      </c>
      <c r="J34" s="15"/>
    </row>
    <row r="35" spans="1:65" ht="15" x14ac:dyDescent="0.25">
      <c r="A35" s="30">
        <v>26</v>
      </c>
      <c r="B35" s="45" t="s">
        <v>89</v>
      </c>
      <c r="C35" s="45" t="s">
        <v>90</v>
      </c>
      <c r="D35" s="35">
        <v>20661020.495000001</v>
      </c>
      <c r="E35" s="35">
        <v>0</v>
      </c>
      <c r="F35" s="35">
        <v>20661020.495000001</v>
      </c>
      <c r="G35" s="35">
        <v>131363504.345</v>
      </c>
      <c r="H35" s="46">
        <v>0.15728128294094498</v>
      </c>
      <c r="I35" s="35">
        <v>11822715.39105</v>
      </c>
      <c r="J35" s="15"/>
    </row>
    <row r="36" spans="1:65" ht="15" x14ac:dyDescent="0.25">
      <c r="A36" s="30">
        <v>27</v>
      </c>
      <c r="B36" s="45" t="s">
        <v>37</v>
      </c>
      <c r="C36" s="45" t="s">
        <v>38</v>
      </c>
      <c r="D36" s="35">
        <v>27279421.055</v>
      </c>
      <c r="E36" s="35">
        <v>81060.149999999994</v>
      </c>
      <c r="F36" s="35">
        <v>27360481.204999998</v>
      </c>
      <c r="G36" s="35">
        <v>130146642.84199998</v>
      </c>
      <c r="H36" s="46">
        <v>0.21022809814784113</v>
      </c>
      <c r="I36" s="35">
        <v>11713197.855779998</v>
      </c>
      <c r="J36" s="15"/>
    </row>
    <row r="37" spans="1:65" ht="15" x14ac:dyDescent="0.25">
      <c r="A37" s="30">
        <v>28</v>
      </c>
      <c r="B37" s="45" t="s">
        <v>28</v>
      </c>
      <c r="C37" s="45" t="s">
        <v>73</v>
      </c>
      <c r="D37" s="35">
        <v>18228263.739999998</v>
      </c>
      <c r="E37" s="35">
        <v>7220.75</v>
      </c>
      <c r="F37" s="35">
        <v>18235484.489999998</v>
      </c>
      <c r="G37" s="35">
        <v>129787156.596</v>
      </c>
      <c r="H37" s="46">
        <v>0.14050299712446285</v>
      </c>
      <c r="I37" s="35">
        <v>11680844.09364</v>
      </c>
      <c r="J37" s="15"/>
    </row>
    <row r="38" spans="1:65" ht="15" x14ac:dyDescent="0.25">
      <c r="A38" s="30">
        <v>29</v>
      </c>
      <c r="B38" s="45" t="s">
        <v>31</v>
      </c>
      <c r="C38" s="45" t="s">
        <v>74</v>
      </c>
      <c r="D38" s="35">
        <v>26730906.330000002</v>
      </c>
      <c r="E38" s="35">
        <v>361993.5</v>
      </c>
      <c r="F38" s="35">
        <v>27092899.830000002</v>
      </c>
      <c r="G38" s="35">
        <v>116661302.77999999</v>
      </c>
      <c r="H38" s="46">
        <v>0.23223553298639071</v>
      </c>
      <c r="I38" s="35">
        <v>10499517.250199998</v>
      </c>
      <c r="J38" s="15"/>
    </row>
    <row r="39" spans="1:65" ht="15" x14ac:dyDescent="0.25">
      <c r="A39" s="30">
        <v>30</v>
      </c>
      <c r="B39" s="45" t="s">
        <v>95</v>
      </c>
      <c r="C39" s="45" t="s">
        <v>96</v>
      </c>
      <c r="D39" s="35">
        <v>21280878.445</v>
      </c>
      <c r="E39" s="35">
        <v>60955.425000000003</v>
      </c>
      <c r="F39" s="35">
        <v>21341833.870000001</v>
      </c>
      <c r="G39" s="35">
        <v>106773721.82200001</v>
      </c>
      <c r="H39" s="46">
        <v>0.19987908546991062</v>
      </c>
      <c r="I39" s="35">
        <v>9609634.9639800005</v>
      </c>
      <c r="J39" s="15"/>
    </row>
    <row r="40" spans="1:65" ht="15" x14ac:dyDescent="0.25">
      <c r="A40" s="30">
        <v>31</v>
      </c>
      <c r="B40" s="45" t="s">
        <v>97</v>
      </c>
      <c r="C40" s="45" t="s">
        <v>98</v>
      </c>
      <c r="D40" s="35">
        <v>15625701.155000001</v>
      </c>
      <c r="E40" s="35">
        <v>0</v>
      </c>
      <c r="F40" s="35">
        <v>15625701.155000001</v>
      </c>
      <c r="G40" s="35">
        <v>104062443.36</v>
      </c>
      <c r="H40" s="46">
        <v>0.150156969704656</v>
      </c>
      <c r="I40" s="35">
        <v>9365619.9024</v>
      </c>
      <c r="J40" s="15"/>
    </row>
    <row r="41" spans="1:65" ht="15" x14ac:dyDescent="0.25">
      <c r="A41" s="30">
        <v>32</v>
      </c>
      <c r="B41" s="45" t="s">
        <v>99</v>
      </c>
      <c r="C41" s="45" t="s">
        <v>100</v>
      </c>
      <c r="D41" s="35">
        <v>12106891.07</v>
      </c>
      <c r="E41" s="35">
        <v>73186.570000000007</v>
      </c>
      <c r="F41" s="35">
        <v>12180077.640000001</v>
      </c>
      <c r="G41" s="35">
        <v>87980315.514999986</v>
      </c>
      <c r="H41" s="46">
        <v>0.13844094066613558</v>
      </c>
      <c r="I41" s="35">
        <v>7918228.3963499982</v>
      </c>
      <c r="J41" s="15"/>
    </row>
    <row r="42" spans="1:65" ht="15" x14ac:dyDescent="0.25">
      <c r="A42" s="30">
        <v>33</v>
      </c>
      <c r="B42" s="45" t="s">
        <v>120</v>
      </c>
      <c r="C42" s="45" t="s">
        <v>116</v>
      </c>
      <c r="D42" s="35">
        <v>8039531.1600000001</v>
      </c>
      <c r="E42" s="35">
        <v>0</v>
      </c>
      <c r="F42" s="35">
        <v>8039531.1600000001</v>
      </c>
      <c r="G42" s="35">
        <v>82041001.73499997</v>
      </c>
      <c r="H42" s="46">
        <v>9.7994063821507563E-2</v>
      </c>
      <c r="I42" s="35">
        <v>7383690.1561499974</v>
      </c>
      <c r="J42" s="15"/>
    </row>
    <row r="43" spans="1:65" ht="15" x14ac:dyDescent="0.25">
      <c r="A43" s="30">
        <v>34</v>
      </c>
      <c r="B43" s="45" t="s">
        <v>121</v>
      </c>
      <c r="C43" s="45" t="s">
        <v>118</v>
      </c>
      <c r="D43" s="35">
        <v>13551704.145000001</v>
      </c>
      <c r="E43" s="35">
        <v>135477.39000000001</v>
      </c>
      <c r="F43" s="35">
        <v>13687181.535000002</v>
      </c>
      <c r="G43" s="35">
        <v>74270237.474999994</v>
      </c>
      <c r="H43" s="46">
        <v>0.18428891572626552</v>
      </c>
      <c r="I43" s="35">
        <v>6684321.3727499992</v>
      </c>
      <c r="J43" s="15"/>
    </row>
    <row r="44" spans="1:65" ht="15" x14ac:dyDescent="0.25">
      <c r="A44" s="30">
        <v>35</v>
      </c>
      <c r="B44" s="45" t="s">
        <v>122</v>
      </c>
      <c r="C44" s="45" t="s">
        <v>117</v>
      </c>
      <c r="D44" s="35">
        <v>8664043.8300000001</v>
      </c>
      <c r="E44" s="35">
        <v>0</v>
      </c>
      <c r="F44" s="35">
        <v>8664043.8300000001</v>
      </c>
      <c r="G44" s="35">
        <v>72459594.592000008</v>
      </c>
      <c r="H44" s="46">
        <v>0.11957069148378267</v>
      </c>
      <c r="I44" s="35">
        <v>6521363.5132800005</v>
      </c>
      <c r="J44" s="15"/>
    </row>
    <row r="45" spans="1:65" ht="15" x14ac:dyDescent="0.25">
      <c r="A45" s="30">
        <v>36</v>
      </c>
      <c r="B45" s="45" t="s">
        <v>91</v>
      </c>
      <c r="C45" s="45" t="s">
        <v>92</v>
      </c>
      <c r="D45" s="35">
        <v>15805077.73</v>
      </c>
      <c r="E45" s="35">
        <v>0</v>
      </c>
      <c r="F45" s="35">
        <v>15805077.73</v>
      </c>
      <c r="G45" s="35">
        <v>71967245.475000009</v>
      </c>
      <c r="H45" s="46">
        <v>0.21961487654116721</v>
      </c>
      <c r="I45" s="35">
        <v>6477052.0927500008</v>
      </c>
      <c r="J45" s="15"/>
    </row>
    <row r="46" spans="1:65" s="10" customFormat="1" x14ac:dyDescent="0.2">
      <c r="A46" s="104" t="s">
        <v>44</v>
      </c>
      <c r="B46" s="105"/>
      <c r="C46" s="106"/>
      <c r="D46" s="38">
        <f>SUM(D10:D45)</f>
        <v>1700870048.1749997</v>
      </c>
      <c r="E46" s="38">
        <f t="shared" ref="E46:I46" si="0">SUM(E10:E45)</f>
        <v>7064540.4749999987</v>
      </c>
      <c r="F46" s="38">
        <f t="shared" si="0"/>
        <v>1707934588.6499996</v>
      </c>
      <c r="G46" s="38">
        <f>SUM(G10:G45)</f>
        <v>9533545536.7430058</v>
      </c>
      <c r="H46" s="38"/>
      <c r="I46" s="38">
        <f t="shared" si="0"/>
        <v>858019098.30686998</v>
      </c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</row>
    <row r="47" spans="1:65" x14ac:dyDescent="0.2">
      <c r="A47" s="18" t="s">
        <v>58</v>
      </c>
      <c r="B47" s="18"/>
      <c r="C47" s="18"/>
    </row>
    <row r="48" spans="1:65" x14ac:dyDescent="0.2">
      <c r="A48" s="19" t="s">
        <v>108</v>
      </c>
      <c r="B48" s="19"/>
      <c r="C48" s="19"/>
      <c r="D48" s="25"/>
    </row>
  </sheetData>
  <mergeCells count="4">
    <mergeCell ref="A8:A9"/>
    <mergeCell ref="B8:B9"/>
    <mergeCell ref="C8:C9"/>
    <mergeCell ref="A46:C46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BM48"/>
  <sheetViews>
    <sheetView showGridLines="0" topLeftCell="A4" zoomScale="70" zoomScaleNormal="70" workbookViewId="0">
      <selection activeCell="C1" sqref="C1"/>
    </sheetView>
  </sheetViews>
  <sheetFormatPr baseColWidth="10" defaultColWidth="11.42578125" defaultRowHeight="12" x14ac:dyDescent="0.2"/>
  <cols>
    <col min="1" max="1" width="6.42578125" style="9" customWidth="1"/>
    <col min="2" max="2" width="14.42578125" style="9" bestFit="1" customWidth="1"/>
    <col min="3" max="3" width="92.5703125" style="9" customWidth="1"/>
    <col min="4" max="4" width="20.85546875" style="20" customWidth="1"/>
    <col min="5" max="5" width="17.42578125" style="20" customWidth="1"/>
    <col min="6" max="6" width="18.5703125" style="20" bestFit="1" customWidth="1"/>
    <col min="7" max="7" width="26.7109375" style="20" customWidth="1"/>
    <col min="8" max="8" width="13.7109375" style="26" customWidth="1"/>
    <col min="9" max="9" width="20.42578125" style="20" customWidth="1"/>
    <col min="10" max="10" width="13.28515625" style="9" bestFit="1" customWidth="1"/>
    <col min="11" max="16384" width="11.42578125" style="9"/>
  </cols>
  <sheetData>
    <row r="1" spans="1:65" ht="15" x14ac:dyDescent="0.25">
      <c r="C1" s="28" t="s">
        <v>6</v>
      </c>
    </row>
    <row r="3" spans="1:65" ht="15" x14ac:dyDescent="0.25">
      <c r="D3" s="21"/>
      <c r="E3" s="22"/>
    </row>
    <row r="4" spans="1:65" ht="15" x14ac:dyDescent="0.25">
      <c r="D4" s="22"/>
      <c r="E4" s="22"/>
    </row>
    <row r="5" spans="1:65" x14ac:dyDescent="0.2">
      <c r="A5" s="16" t="s">
        <v>106</v>
      </c>
      <c r="B5" s="16"/>
      <c r="C5" s="16"/>
    </row>
    <row r="6" spans="1:65" x14ac:dyDescent="0.2">
      <c r="A6" s="16" t="s">
        <v>123</v>
      </c>
      <c r="B6" s="16"/>
      <c r="C6" s="16"/>
    </row>
    <row r="7" spans="1:65" x14ac:dyDescent="0.2">
      <c r="A7" s="17" t="s">
        <v>8</v>
      </c>
      <c r="B7" s="17"/>
      <c r="C7" s="17"/>
    </row>
    <row r="8" spans="1:65" s="10" customFormat="1" x14ac:dyDescent="0.2">
      <c r="A8" s="108" t="s">
        <v>9</v>
      </c>
      <c r="B8" s="109" t="s">
        <v>10</v>
      </c>
      <c r="C8" s="109" t="s">
        <v>11</v>
      </c>
      <c r="D8" s="23" t="s">
        <v>12</v>
      </c>
      <c r="E8" s="23" t="s">
        <v>13</v>
      </c>
      <c r="F8" s="23" t="s">
        <v>14</v>
      </c>
      <c r="G8" s="23" t="s">
        <v>54</v>
      </c>
      <c r="H8" s="27" t="s">
        <v>55</v>
      </c>
      <c r="I8" s="23" t="s">
        <v>56</v>
      </c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</row>
    <row r="9" spans="1:65" s="11" customFormat="1" ht="71.25" customHeight="1" x14ac:dyDescent="0.2">
      <c r="A9" s="108"/>
      <c r="B9" s="109"/>
      <c r="C9" s="109"/>
      <c r="D9" s="42" t="s">
        <v>15</v>
      </c>
      <c r="E9" s="42" t="s">
        <v>16</v>
      </c>
      <c r="F9" s="42" t="s">
        <v>46</v>
      </c>
      <c r="G9" s="42" t="s">
        <v>47</v>
      </c>
      <c r="H9" s="43" t="s">
        <v>45</v>
      </c>
      <c r="I9" s="42" t="s">
        <v>48</v>
      </c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</row>
    <row r="10" spans="1:65" ht="15" x14ac:dyDescent="0.25">
      <c r="A10" s="30">
        <v>1</v>
      </c>
      <c r="B10" s="45" t="s">
        <v>18</v>
      </c>
      <c r="C10" s="45" t="s">
        <v>59</v>
      </c>
      <c r="D10" s="35">
        <v>241695206.63000005</v>
      </c>
      <c r="E10" s="35">
        <v>0</v>
      </c>
      <c r="F10" s="35">
        <v>241695206.63000005</v>
      </c>
      <c r="G10" s="35">
        <v>1864779331.9839997</v>
      </c>
      <c r="H10" s="46">
        <v>0.12961062066944545</v>
      </c>
      <c r="I10" s="35">
        <v>167830139.87855998</v>
      </c>
      <c r="J10" s="15"/>
    </row>
    <row r="11" spans="1:65" ht="15" x14ac:dyDescent="0.25">
      <c r="A11" s="30">
        <v>2</v>
      </c>
      <c r="B11" s="45" t="s">
        <v>19</v>
      </c>
      <c r="C11" s="45" t="s">
        <v>60</v>
      </c>
      <c r="D11" s="35">
        <v>140995598.51999998</v>
      </c>
      <c r="E11" s="35">
        <v>0</v>
      </c>
      <c r="F11" s="35">
        <v>140995598.51999998</v>
      </c>
      <c r="G11" s="35">
        <v>776272776.05300009</v>
      </c>
      <c r="H11" s="46">
        <v>0.18163151261969993</v>
      </c>
      <c r="I11" s="35">
        <v>69864549.844769999</v>
      </c>
      <c r="J11" s="15"/>
    </row>
    <row r="12" spans="1:65" ht="15" x14ac:dyDescent="0.25">
      <c r="A12" s="30">
        <v>3</v>
      </c>
      <c r="B12" s="45" t="s">
        <v>40</v>
      </c>
      <c r="C12" s="45" t="s">
        <v>76</v>
      </c>
      <c r="D12" s="35">
        <v>145005570.63499996</v>
      </c>
      <c r="E12" s="35">
        <v>584553.23499999999</v>
      </c>
      <c r="F12" s="35">
        <v>145590123.86999997</v>
      </c>
      <c r="G12" s="35">
        <v>768454074.83299994</v>
      </c>
      <c r="H12" s="46">
        <v>0.1894584577505683</v>
      </c>
      <c r="I12" s="35">
        <v>69160866.734969988</v>
      </c>
      <c r="J12" s="15"/>
    </row>
    <row r="13" spans="1:65" ht="15" x14ac:dyDescent="0.25">
      <c r="A13" s="30">
        <v>4</v>
      </c>
      <c r="B13" s="45" t="s">
        <v>25</v>
      </c>
      <c r="C13" s="45" t="s">
        <v>62</v>
      </c>
      <c r="D13" s="35">
        <v>61365048.56499999</v>
      </c>
      <c r="E13" s="35">
        <v>577877.40999999992</v>
      </c>
      <c r="F13" s="35">
        <v>61942925.974999987</v>
      </c>
      <c r="G13" s="35">
        <v>445056359.66099995</v>
      </c>
      <c r="H13" s="46">
        <v>0.13917995919029671</v>
      </c>
      <c r="I13" s="35">
        <v>40055072.369489998</v>
      </c>
      <c r="J13" s="15"/>
    </row>
    <row r="14" spans="1:65" ht="15" x14ac:dyDescent="0.25">
      <c r="A14" s="30">
        <v>5</v>
      </c>
      <c r="B14" s="45" t="s">
        <v>17</v>
      </c>
      <c r="C14" s="45" t="s">
        <v>61</v>
      </c>
      <c r="D14" s="35">
        <v>68964198.055000007</v>
      </c>
      <c r="E14" s="35">
        <v>19800.075000000001</v>
      </c>
      <c r="F14" s="35">
        <v>68983998.13000001</v>
      </c>
      <c r="G14" s="35">
        <v>417630548.21999991</v>
      </c>
      <c r="H14" s="46">
        <v>0.16517948321553466</v>
      </c>
      <c r="I14" s="35">
        <v>37586749.339799993</v>
      </c>
      <c r="J14" s="15"/>
    </row>
    <row r="15" spans="1:65" ht="15" x14ac:dyDescent="0.25">
      <c r="A15" s="30">
        <v>6</v>
      </c>
      <c r="B15" s="45" t="s">
        <v>30</v>
      </c>
      <c r="C15" s="45" t="s">
        <v>72</v>
      </c>
      <c r="D15" s="35">
        <v>67144831.004999995</v>
      </c>
      <c r="E15" s="35">
        <v>136638.935</v>
      </c>
      <c r="F15" s="35">
        <v>67281469.939999998</v>
      </c>
      <c r="G15" s="35">
        <v>357025698.19499987</v>
      </c>
      <c r="H15" s="46">
        <v>0.18844993590139913</v>
      </c>
      <c r="I15" s="35">
        <v>32132312.837549988</v>
      </c>
      <c r="J15" s="15"/>
    </row>
    <row r="16" spans="1:65" ht="15" x14ac:dyDescent="0.25">
      <c r="A16" s="30">
        <v>7</v>
      </c>
      <c r="B16" s="45" t="s">
        <v>26</v>
      </c>
      <c r="C16" s="45" t="s">
        <v>65</v>
      </c>
      <c r="D16" s="35">
        <v>57317094.219999984</v>
      </c>
      <c r="E16" s="35">
        <v>552252.12</v>
      </c>
      <c r="F16" s="35">
        <v>57869346.339999981</v>
      </c>
      <c r="G16" s="35">
        <v>323723879.08699995</v>
      </c>
      <c r="H16" s="46">
        <v>0.17876143861617247</v>
      </c>
      <c r="I16" s="35">
        <v>29135149.117829993</v>
      </c>
      <c r="J16" s="15"/>
    </row>
    <row r="17" spans="1:10" ht="15" x14ac:dyDescent="0.25">
      <c r="A17" s="30">
        <v>8</v>
      </c>
      <c r="B17" s="45" t="s">
        <v>27</v>
      </c>
      <c r="C17" s="45" t="s">
        <v>83</v>
      </c>
      <c r="D17" s="35">
        <v>75965447.660000011</v>
      </c>
      <c r="E17" s="35">
        <v>205982.45500000002</v>
      </c>
      <c r="F17" s="35">
        <v>76171430.11500001</v>
      </c>
      <c r="G17" s="35">
        <v>289094131.25999999</v>
      </c>
      <c r="H17" s="46">
        <v>0.26348314226584696</v>
      </c>
      <c r="I17" s="35">
        <v>26018471.813399997</v>
      </c>
      <c r="J17" s="15"/>
    </row>
    <row r="18" spans="1:10" ht="15" x14ac:dyDescent="0.25">
      <c r="A18" s="30">
        <v>9</v>
      </c>
      <c r="B18" s="45" t="s">
        <v>23</v>
      </c>
      <c r="C18" s="45" t="s">
        <v>66</v>
      </c>
      <c r="D18" s="35">
        <v>73176393.829999998</v>
      </c>
      <c r="E18" s="35">
        <v>426052.39</v>
      </c>
      <c r="F18" s="35">
        <v>73602446.219999999</v>
      </c>
      <c r="G18" s="35">
        <v>285317512.505</v>
      </c>
      <c r="H18" s="46">
        <v>0.25796680187554266</v>
      </c>
      <c r="I18" s="35">
        <v>25678576.12545</v>
      </c>
      <c r="J18" s="15"/>
    </row>
    <row r="19" spans="1:10" ht="15" x14ac:dyDescent="0.25">
      <c r="A19" s="30">
        <v>10</v>
      </c>
      <c r="B19" s="45" t="s">
        <v>20</v>
      </c>
      <c r="C19" s="45" t="s">
        <v>64</v>
      </c>
      <c r="D19" s="35">
        <v>60244674.555</v>
      </c>
      <c r="E19" s="35">
        <v>427811.57</v>
      </c>
      <c r="F19" s="35">
        <v>60672486.125</v>
      </c>
      <c r="G19" s="35">
        <v>267462743.54499996</v>
      </c>
      <c r="H19" s="46">
        <v>0.22684462636117392</v>
      </c>
      <c r="I19" s="35">
        <v>24071646.919049997</v>
      </c>
      <c r="J19" s="15"/>
    </row>
    <row r="20" spans="1:10" ht="15" x14ac:dyDescent="0.25">
      <c r="A20" s="30">
        <v>11</v>
      </c>
      <c r="B20" s="45" t="s">
        <v>22</v>
      </c>
      <c r="C20" s="45" t="s">
        <v>63</v>
      </c>
      <c r="D20" s="35">
        <v>56391003.265000001</v>
      </c>
      <c r="E20" s="35">
        <v>815164.90499999991</v>
      </c>
      <c r="F20" s="35">
        <v>57206168.170000002</v>
      </c>
      <c r="G20" s="35">
        <v>254444837.49000001</v>
      </c>
      <c r="H20" s="46">
        <v>0.22482738787045844</v>
      </c>
      <c r="I20" s="35">
        <v>22900035.3741</v>
      </c>
      <c r="J20" s="15"/>
    </row>
    <row r="21" spans="1:10" ht="15" x14ac:dyDescent="0.25">
      <c r="A21" s="30">
        <v>12</v>
      </c>
      <c r="B21" s="45" t="s">
        <v>24</v>
      </c>
      <c r="C21" s="45" t="s">
        <v>67</v>
      </c>
      <c r="D21" s="35">
        <v>39568501.104999997</v>
      </c>
      <c r="E21" s="35">
        <v>365871</v>
      </c>
      <c r="F21" s="35">
        <v>39934372.104999997</v>
      </c>
      <c r="G21" s="35">
        <v>247810134.60000002</v>
      </c>
      <c r="H21" s="46">
        <v>0.16114906748854166</v>
      </c>
      <c r="I21" s="35">
        <v>22302912.114</v>
      </c>
      <c r="J21" s="15"/>
    </row>
    <row r="22" spans="1:10" ht="15" x14ac:dyDescent="0.25">
      <c r="A22" s="30">
        <v>13</v>
      </c>
      <c r="B22" s="45" t="s">
        <v>21</v>
      </c>
      <c r="C22" s="45" t="s">
        <v>68</v>
      </c>
      <c r="D22" s="35">
        <v>51117559.75</v>
      </c>
      <c r="E22" s="35">
        <v>0</v>
      </c>
      <c r="F22" s="35">
        <v>51117559.75</v>
      </c>
      <c r="G22" s="35">
        <v>237381042.19500005</v>
      </c>
      <c r="H22" s="46">
        <v>0.2153396887861363</v>
      </c>
      <c r="I22" s="35">
        <v>21364293.797550004</v>
      </c>
      <c r="J22" s="15"/>
    </row>
    <row r="23" spans="1:10" ht="15" x14ac:dyDescent="0.25">
      <c r="A23" s="30">
        <v>14</v>
      </c>
      <c r="B23" s="45" t="s">
        <v>29</v>
      </c>
      <c r="C23" s="45" t="s">
        <v>81</v>
      </c>
      <c r="D23" s="35">
        <v>44630062.93</v>
      </c>
      <c r="E23" s="35">
        <v>78490.84</v>
      </c>
      <c r="F23" s="35">
        <v>44708553.770000003</v>
      </c>
      <c r="G23" s="35">
        <v>224647752.42499998</v>
      </c>
      <c r="H23" s="46">
        <v>0.19901625227666689</v>
      </c>
      <c r="I23" s="35">
        <v>20218297.718249999</v>
      </c>
      <c r="J23" s="15"/>
    </row>
    <row r="24" spans="1:10" ht="15" x14ac:dyDescent="0.25">
      <c r="A24" s="30">
        <v>15</v>
      </c>
      <c r="B24" s="45" t="s">
        <v>39</v>
      </c>
      <c r="C24" s="45" t="s">
        <v>77</v>
      </c>
      <c r="D24" s="35">
        <v>35686534.185000002</v>
      </c>
      <c r="E24" s="35">
        <v>577902.34000000008</v>
      </c>
      <c r="F24" s="35">
        <v>36264436.525000006</v>
      </c>
      <c r="G24" s="35">
        <v>194421878.80499998</v>
      </c>
      <c r="H24" s="46">
        <v>0.18652446292514374</v>
      </c>
      <c r="I24" s="35">
        <v>17497969.092449997</v>
      </c>
      <c r="J24" s="15"/>
    </row>
    <row r="25" spans="1:10" ht="15" x14ac:dyDescent="0.25">
      <c r="A25" s="30">
        <v>16</v>
      </c>
      <c r="B25" s="45" t="s">
        <v>32</v>
      </c>
      <c r="C25" s="45" t="s">
        <v>82</v>
      </c>
      <c r="D25" s="35">
        <v>28883139.299999997</v>
      </c>
      <c r="E25" s="35">
        <v>259785.22</v>
      </c>
      <c r="F25" s="35">
        <v>29142924.519999996</v>
      </c>
      <c r="G25" s="35">
        <v>189854994.15500003</v>
      </c>
      <c r="H25" s="46">
        <v>0.15350096345744449</v>
      </c>
      <c r="I25" s="35">
        <v>17086949.473950002</v>
      </c>
      <c r="J25" s="15"/>
    </row>
    <row r="26" spans="1:10" ht="15" x14ac:dyDescent="0.25">
      <c r="A26" s="30">
        <v>17</v>
      </c>
      <c r="B26" s="45" t="s">
        <v>85</v>
      </c>
      <c r="C26" s="45" t="s">
        <v>86</v>
      </c>
      <c r="D26" s="35">
        <v>24138677.134999998</v>
      </c>
      <c r="E26" s="35">
        <v>1170</v>
      </c>
      <c r="F26" s="35">
        <v>24139847.134999998</v>
      </c>
      <c r="G26" s="35">
        <v>181682697.54500002</v>
      </c>
      <c r="H26" s="46">
        <v>0.13286816775175264</v>
      </c>
      <c r="I26" s="35">
        <v>16351442.77905</v>
      </c>
      <c r="J26" s="15"/>
    </row>
    <row r="27" spans="1:10" ht="15" x14ac:dyDescent="0.25">
      <c r="A27" s="30">
        <v>18</v>
      </c>
      <c r="B27" s="45" t="s">
        <v>35</v>
      </c>
      <c r="C27" s="45" t="s">
        <v>70</v>
      </c>
      <c r="D27" s="35">
        <v>36974794.545000002</v>
      </c>
      <c r="E27" s="35">
        <v>429892.87</v>
      </c>
      <c r="F27" s="35">
        <v>37404687.414999999</v>
      </c>
      <c r="G27" s="35">
        <v>174230117.23500004</v>
      </c>
      <c r="H27" s="46">
        <v>0.21468554351340352</v>
      </c>
      <c r="I27" s="35">
        <v>15680710.551150003</v>
      </c>
      <c r="J27" s="15"/>
    </row>
    <row r="28" spans="1:10" ht="15" x14ac:dyDescent="0.25">
      <c r="A28" s="30">
        <v>19</v>
      </c>
      <c r="B28" s="45" t="s">
        <v>87</v>
      </c>
      <c r="C28" s="45" t="s">
        <v>88</v>
      </c>
      <c r="D28" s="35">
        <v>22227589.824999999</v>
      </c>
      <c r="E28" s="35">
        <v>0</v>
      </c>
      <c r="F28" s="35">
        <v>22227589.824999999</v>
      </c>
      <c r="G28" s="35">
        <v>161345011.77499998</v>
      </c>
      <c r="H28" s="46">
        <v>0.13776434474464561</v>
      </c>
      <c r="I28" s="35">
        <v>14521051.059749998</v>
      </c>
      <c r="J28" s="15"/>
    </row>
    <row r="29" spans="1:10" ht="15" x14ac:dyDescent="0.25">
      <c r="A29" s="30">
        <v>20</v>
      </c>
      <c r="B29" s="45" t="s">
        <v>36</v>
      </c>
      <c r="C29" s="45" t="s">
        <v>78</v>
      </c>
      <c r="D29" s="35">
        <v>22304632.07</v>
      </c>
      <c r="E29" s="35">
        <v>2106.2600000000002</v>
      </c>
      <c r="F29" s="35">
        <v>22306738.330000002</v>
      </c>
      <c r="G29" s="35">
        <v>156334029.91500002</v>
      </c>
      <c r="H29" s="46">
        <v>0.14268638979068307</v>
      </c>
      <c r="I29" s="35">
        <v>14070062.692350002</v>
      </c>
      <c r="J29" s="15"/>
    </row>
    <row r="30" spans="1:10" ht="15" x14ac:dyDescent="0.25">
      <c r="A30" s="30">
        <v>21</v>
      </c>
      <c r="B30" s="45" t="s">
        <v>34</v>
      </c>
      <c r="C30" s="45" t="s">
        <v>71</v>
      </c>
      <c r="D30" s="35">
        <v>33748754.824999996</v>
      </c>
      <c r="E30" s="35">
        <v>480573.33500000002</v>
      </c>
      <c r="F30" s="35">
        <v>34229328.159999996</v>
      </c>
      <c r="G30" s="35">
        <v>152313343.69300002</v>
      </c>
      <c r="H30" s="46">
        <v>0.22472967456477091</v>
      </c>
      <c r="I30" s="35">
        <v>13708200.932370001</v>
      </c>
      <c r="J30" s="15"/>
    </row>
    <row r="31" spans="1:10" ht="15" x14ac:dyDescent="0.25">
      <c r="A31" s="30">
        <v>22</v>
      </c>
      <c r="B31" s="45" t="s">
        <v>41</v>
      </c>
      <c r="C31" s="45" t="s">
        <v>75</v>
      </c>
      <c r="D31" s="35">
        <v>41838795.405000001</v>
      </c>
      <c r="E31" s="35">
        <v>121902.465</v>
      </c>
      <c r="F31" s="35">
        <v>41960697.870000005</v>
      </c>
      <c r="G31" s="35">
        <v>150572177.54000002</v>
      </c>
      <c r="H31" s="46">
        <v>0.27867497538748814</v>
      </c>
      <c r="I31" s="35">
        <v>13551495.978600001</v>
      </c>
      <c r="J31" s="15"/>
    </row>
    <row r="32" spans="1:10" ht="15" x14ac:dyDescent="0.25">
      <c r="A32" s="30">
        <v>23</v>
      </c>
      <c r="B32" s="45" t="s">
        <v>57</v>
      </c>
      <c r="C32" s="45" t="s">
        <v>84</v>
      </c>
      <c r="D32" s="35">
        <v>32468564.439999998</v>
      </c>
      <c r="E32" s="35">
        <v>121047.18</v>
      </c>
      <c r="F32" s="35">
        <v>32589611.619999997</v>
      </c>
      <c r="G32" s="35">
        <v>139975169.63</v>
      </c>
      <c r="H32" s="46">
        <v>0.23282423379907283</v>
      </c>
      <c r="I32" s="35">
        <v>12597765.2667</v>
      </c>
      <c r="J32" s="15"/>
    </row>
    <row r="33" spans="1:65" ht="15" x14ac:dyDescent="0.25">
      <c r="A33" s="30">
        <v>24</v>
      </c>
      <c r="B33" s="45" t="s">
        <v>89</v>
      </c>
      <c r="C33" s="45" t="s">
        <v>90</v>
      </c>
      <c r="D33" s="35">
        <v>20832578.785000004</v>
      </c>
      <c r="E33" s="35">
        <v>0</v>
      </c>
      <c r="F33" s="35">
        <v>20832578.785000004</v>
      </c>
      <c r="G33" s="35">
        <v>133948040.25</v>
      </c>
      <c r="H33" s="46">
        <v>0.15552731302464878</v>
      </c>
      <c r="I33" s="35">
        <v>12055323.622499999</v>
      </c>
      <c r="J33" s="15"/>
    </row>
    <row r="34" spans="1:65" ht="15" x14ac:dyDescent="0.25">
      <c r="A34" s="30">
        <v>25</v>
      </c>
      <c r="B34" s="45" t="s">
        <v>37</v>
      </c>
      <c r="C34" s="45" t="s">
        <v>38</v>
      </c>
      <c r="D34" s="35">
        <v>27499401.82</v>
      </c>
      <c r="E34" s="35">
        <v>81060.149999999994</v>
      </c>
      <c r="F34" s="35">
        <v>27580461.969999999</v>
      </c>
      <c r="G34" s="35">
        <v>132863096.65700001</v>
      </c>
      <c r="H34" s="46">
        <v>0.20758557239714087</v>
      </c>
      <c r="I34" s="35">
        <v>11957678.699130001</v>
      </c>
      <c r="J34" s="15"/>
    </row>
    <row r="35" spans="1:65" ht="15" x14ac:dyDescent="0.25">
      <c r="A35" s="30">
        <v>26</v>
      </c>
      <c r="B35" s="45" t="s">
        <v>42</v>
      </c>
      <c r="C35" s="45" t="s">
        <v>43</v>
      </c>
      <c r="D35" s="35">
        <v>18421782.434999999</v>
      </c>
      <c r="E35" s="35">
        <v>0</v>
      </c>
      <c r="F35" s="35">
        <v>18421782.434999999</v>
      </c>
      <c r="G35" s="35">
        <v>132771956.49000001</v>
      </c>
      <c r="H35" s="46">
        <v>0.13874754068557749</v>
      </c>
      <c r="I35" s="35">
        <v>11949476.084100001</v>
      </c>
      <c r="J35" s="15"/>
    </row>
    <row r="36" spans="1:65" ht="15" x14ac:dyDescent="0.25">
      <c r="A36" s="30">
        <v>27</v>
      </c>
      <c r="B36" s="45" t="s">
        <v>33</v>
      </c>
      <c r="C36" s="45" t="s">
        <v>69</v>
      </c>
      <c r="D36" s="35">
        <v>37216295.109999999</v>
      </c>
      <c r="E36" s="35">
        <v>159764.04</v>
      </c>
      <c r="F36" s="35">
        <v>37376059.149999999</v>
      </c>
      <c r="G36" s="35">
        <v>131813161.66000001</v>
      </c>
      <c r="H36" s="46">
        <v>0.28355331652242832</v>
      </c>
      <c r="I36" s="35">
        <v>11863184.5494</v>
      </c>
      <c r="J36" s="15"/>
    </row>
    <row r="37" spans="1:65" ht="15" x14ac:dyDescent="0.25">
      <c r="A37" s="30">
        <v>28</v>
      </c>
      <c r="B37" s="45" t="s">
        <v>28</v>
      </c>
      <c r="C37" s="45" t="s">
        <v>73</v>
      </c>
      <c r="D37" s="35">
        <v>18448292.785</v>
      </c>
      <c r="E37" s="35">
        <v>7220.75</v>
      </c>
      <c r="F37" s="35">
        <v>18455513.535</v>
      </c>
      <c r="G37" s="35">
        <v>130593720.896</v>
      </c>
      <c r="H37" s="46">
        <v>0.14132006813480172</v>
      </c>
      <c r="I37" s="35">
        <v>11753434.88064</v>
      </c>
      <c r="J37" s="15"/>
    </row>
    <row r="38" spans="1:65" ht="15" x14ac:dyDescent="0.25">
      <c r="A38" s="30">
        <v>29</v>
      </c>
      <c r="B38" s="45" t="s">
        <v>31</v>
      </c>
      <c r="C38" s="45" t="s">
        <v>74</v>
      </c>
      <c r="D38" s="35">
        <v>26780719.630000003</v>
      </c>
      <c r="E38" s="35">
        <v>361993.5</v>
      </c>
      <c r="F38" s="35">
        <v>27142713.130000003</v>
      </c>
      <c r="G38" s="35">
        <v>118194745.69999999</v>
      </c>
      <c r="H38" s="46">
        <v>0.22964399110340492</v>
      </c>
      <c r="I38" s="35">
        <v>10637527.112999998</v>
      </c>
      <c r="J38" s="15"/>
    </row>
    <row r="39" spans="1:65" ht="15" x14ac:dyDescent="0.25">
      <c r="A39" s="30">
        <v>30</v>
      </c>
      <c r="B39" s="45" t="s">
        <v>95</v>
      </c>
      <c r="C39" s="45" t="s">
        <v>96</v>
      </c>
      <c r="D39" s="35">
        <v>21499387.870000001</v>
      </c>
      <c r="E39" s="35">
        <v>60955.425000000003</v>
      </c>
      <c r="F39" s="35">
        <v>21560343.295000002</v>
      </c>
      <c r="G39" s="35">
        <v>106948314.56700002</v>
      </c>
      <c r="H39" s="46">
        <v>0.20159591464616369</v>
      </c>
      <c r="I39" s="35">
        <v>9625348.3110300004</v>
      </c>
      <c r="J39" s="15"/>
    </row>
    <row r="40" spans="1:65" ht="15" x14ac:dyDescent="0.25">
      <c r="A40" s="30">
        <v>31</v>
      </c>
      <c r="B40" s="45" t="s">
        <v>97</v>
      </c>
      <c r="C40" s="45" t="s">
        <v>98</v>
      </c>
      <c r="D40" s="35">
        <v>15717334.744999999</v>
      </c>
      <c r="E40" s="35">
        <v>0</v>
      </c>
      <c r="F40" s="35">
        <v>15717334.744999999</v>
      </c>
      <c r="G40" s="35">
        <v>105625804.435</v>
      </c>
      <c r="H40" s="46">
        <v>0.14880203591417029</v>
      </c>
      <c r="I40" s="35">
        <v>9506322.399149999</v>
      </c>
      <c r="J40" s="15"/>
    </row>
    <row r="41" spans="1:65" ht="15" x14ac:dyDescent="0.25">
      <c r="A41" s="30">
        <v>32</v>
      </c>
      <c r="B41" s="45" t="s">
        <v>99</v>
      </c>
      <c r="C41" s="45" t="s">
        <v>100</v>
      </c>
      <c r="D41" s="35">
        <v>12289022.08</v>
      </c>
      <c r="E41" s="35">
        <v>73186.570000000007</v>
      </c>
      <c r="F41" s="35">
        <v>12362208.65</v>
      </c>
      <c r="G41" s="35">
        <v>88879793.559999987</v>
      </c>
      <c r="H41" s="46">
        <v>0.13908907924785691</v>
      </c>
      <c r="I41" s="35">
        <v>7999181.4203999983</v>
      </c>
      <c r="J41" s="15"/>
    </row>
    <row r="42" spans="1:65" ht="15" x14ac:dyDescent="0.25">
      <c r="A42" s="30">
        <v>33</v>
      </c>
      <c r="B42" s="45" t="s">
        <v>120</v>
      </c>
      <c r="C42" s="45" t="s">
        <v>116</v>
      </c>
      <c r="D42" s="35">
        <v>8227472.4400000004</v>
      </c>
      <c r="E42" s="35">
        <v>0</v>
      </c>
      <c r="F42" s="35">
        <v>8227472.4400000004</v>
      </c>
      <c r="G42" s="35">
        <v>83425038.409999996</v>
      </c>
      <c r="H42" s="46">
        <v>9.8621140568918089E-2</v>
      </c>
      <c r="I42" s="35">
        <v>7508253.4568999996</v>
      </c>
      <c r="J42" s="15"/>
    </row>
    <row r="43" spans="1:65" ht="15" x14ac:dyDescent="0.25">
      <c r="A43" s="30">
        <v>34</v>
      </c>
      <c r="B43" s="45" t="s">
        <v>121</v>
      </c>
      <c r="C43" s="45" t="s">
        <v>118</v>
      </c>
      <c r="D43" s="35">
        <v>13717319.955000002</v>
      </c>
      <c r="E43" s="35">
        <v>135477.39000000001</v>
      </c>
      <c r="F43" s="35">
        <v>13852797.345000003</v>
      </c>
      <c r="G43" s="35">
        <v>75540337.655000001</v>
      </c>
      <c r="H43" s="46">
        <v>0.18338278296116522</v>
      </c>
      <c r="I43" s="35">
        <v>6798630.3889499996</v>
      </c>
      <c r="J43" s="15"/>
    </row>
    <row r="44" spans="1:65" ht="15" x14ac:dyDescent="0.25">
      <c r="A44" s="30">
        <v>35</v>
      </c>
      <c r="B44" s="45" t="s">
        <v>122</v>
      </c>
      <c r="C44" s="45" t="s">
        <v>117</v>
      </c>
      <c r="D44" s="35">
        <v>8760063.1700000018</v>
      </c>
      <c r="E44" s="35">
        <v>0</v>
      </c>
      <c r="F44" s="35">
        <v>8760063.1700000018</v>
      </c>
      <c r="G44" s="35">
        <v>72922403.401999995</v>
      </c>
      <c r="H44" s="46">
        <v>0.12012855804694646</v>
      </c>
      <c r="I44" s="35">
        <v>6563016.3061799994</v>
      </c>
      <c r="J44" s="15"/>
    </row>
    <row r="45" spans="1:65" ht="15" x14ac:dyDescent="0.25">
      <c r="A45" s="30">
        <v>36</v>
      </c>
      <c r="B45" s="45" t="s">
        <v>91</v>
      </c>
      <c r="C45" s="45" t="s">
        <v>92</v>
      </c>
      <c r="D45" s="35">
        <v>15723473.35</v>
      </c>
      <c r="E45" s="35">
        <v>0</v>
      </c>
      <c r="F45" s="35">
        <v>15723473.35</v>
      </c>
      <c r="G45" s="35">
        <v>72100868.174999997</v>
      </c>
      <c r="H45" s="46">
        <v>0.21807606132892449</v>
      </c>
      <c r="I45" s="35">
        <v>6489078.1357499994</v>
      </c>
      <c r="J45" s="15"/>
    </row>
    <row r="46" spans="1:65" s="10" customFormat="1" x14ac:dyDescent="0.2">
      <c r="A46" s="104" t="s">
        <v>44</v>
      </c>
      <c r="B46" s="105"/>
      <c r="C46" s="106"/>
      <c r="D46" s="38">
        <f>SUM(D10:D45)</f>
        <v>1706985816.6299996</v>
      </c>
      <c r="E46" s="38">
        <f t="shared" ref="E46:I46" si="0">SUM(E10:E45)</f>
        <v>7064532.4299999988</v>
      </c>
      <c r="F46" s="38">
        <f t="shared" si="0"/>
        <v>1714050349.0600004</v>
      </c>
      <c r="G46" s="38">
        <f>SUM(G10:G45)</f>
        <v>9645457524.2029972</v>
      </c>
      <c r="H46" s="38"/>
      <c r="I46" s="38">
        <f t="shared" si="0"/>
        <v>868091177.17826998</v>
      </c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</row>
    <row r="47" spans="1:65" x14ac:dyDescent="0.2">
      <c r="A47" s="18" t="s">
        <v>58</v>
      </c>
      <c r="B47" s="18"/>
      <c r="C47" s="18"/>
    </row>
    <row r="48" spans="1:65" x14ac:dyDescent="0.2">
      <c r="A48" s="19" t="s">
        <v>108</v>
      </c>
      <c r="B48" s="19"/>
      <c r="C48" s="19"/>
      <c r="D48" s="25"/>
    </row>
  </sheetData>
  <mergeCells count="4">
    <mergeCell ref="A8:A9"/>
    <mergeCell ref="B8:B9"/>
    <mergeCell ref="C8:C9"/>
    <mergeCell ref="A46:C46"/>
  </mergeCells>
  <hyperlinks>
    <hyperlink ref="C1" location="ÍNDICE!A1" display="Menú Principal"/>
  </hyperlink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ÍNDICE</vt:lpstr>
      <vt:lpstr>NOTA MEDOLÓGICA </vt:lpstr>
      <vt:lpstr>ENE_2020</vt:lpstr>
      <vt:lpstr>FEB_2020</vt:lpstr>
      <vt:lpstr>MAR_2020</vt:lpstr>
      <vt:lpstr>ABR_2020</vt:lpstr>
      <vt:lpstr>MAY_2020</vt:lpstr>
      <vt:lpstr>JUN_2020</vt:lpstr>
      <vt:lpstr>JUL_2020</vt:lpstr>
      <vt:lpstr>AGO_2020</vt:lpstr>
      <vt:lpstr>SEP_2020</vt:lpstr>
      <vt:lpstr>OCT_2020</vt:lpstr>
      <vt:lpstr>NOV_2020</vt:lpstr>
      <vt:lpstr>DIC_2020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Hidrovo Gina</dc:creator>
  <cp:lastModifiedBy>Bethsabé Moreno</cp:lastModifiedBy>
  <dcterms:created xsi:type="dcterms:W3CDTF">2016-02-19T19:34:05Z</dcterms:created>
  <dcterms:modified xsi:type="dcterms:W3CDTF">2021-01-19T15:51:38Z</dcterms:modified>
</cp:coreProperties>
</file>