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ina\BOLETINES\FORMULARIOS\PATRIMONIO TECNICO\PT 2016 S1\DICIEMBRE\"/>
    </mc:Choice>
  </mc:AlternateContent>
  <bookViews>
    <workbookView xWindow="0" yWindow="0" windowWidth="20490" windowHeight="7455"/>
  </bookViews>
  <sheets>
    <sheet name="ÍNDICE" sheetId="1" r:id="rId1"/>
    <sheet name="NOTA MEDOLÓGICA " sheetId="3" r:id="rId2"/>
    <sheet name="ENE_2016" sheetId="8" r:id="rId3"/>
    <sheet name="FEB_2016" sheetId="9" r:id="rId4"/>
    <sheet name="MAR_2016" sheetId="10" r:id="rId5"/>
    <sheet name="ABR_2016" sheetId="11" r:id="rId6"/>
    <sheet name="MAY_2016 " sheetId="12" r:id="rId7"/>
    <sheet name="JUN_2016 " sheetId="13" r:id="rId8"/>
    <sheet name="JUL_2016  " sheetId="14" r:id="rId9"/>
    <sheet name="AGO_2016 " sheetId="15" r:id="rId10"/>
    <sheet name="SEP_2016 " sheetId="16" r:id="rId11"/>
    <sheet name="OCT_2016 " sheetId="17" r:id="rId12"/>
    <sheet name="NOV_2016 " sheetId="18" r:id="rId13"/>
    <sheet name="DIC_2016 " sheetId="19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ABR_2016!$A$10:$BN$10</definedName>
    <definedName name="_xlnm._FilterDatabase" localSheetId="9" hidden="1">'AGO_2016 '!$A$10:$BN$10</definedName>
    <definedName name="_xlnm._FilterDatabase" localSheetId="13" hidden="1">'DIC_2016 '!$A$10:$BN$10</definedName>
    <definedName name="_xlnm._FilterDatabase" localSheetId="2" hidden="1">ENE_2016!$A$10:$BN$10</definedName>
    <definedName name="_xlnm._FilterDatabase" localSheetId="3" hidden="1">FEB_2016!$A$10:$BN$10</definedName>
    <definedName name="_xlnm._FilterDatabase" localSheetId="8" hidden="1">'JUL_2016  '!$A$10:$BN$10</definedName>
    <definedName name="_xlnm._FilterDatabase" localSheetId="7" hidden="1">'JUN_2016 '!$A$10:$BN$10</definedName>
    <definedName name="_xlnm._FilterDatabase" localSheetId="4" hidden="1">MAR_2016!$A$10:$BN$10</definedName>
    <definedName name="_xlnm._FilterDatabase" localSheetId="6" hidden="1">'MAY_2016 '!$A$10:$BN$10</definedName>
    <definedName name="_xlnm._FilterDatabase" localSheetId="12" hidden="1">'NOV_2016 '!$A$10:$BN$10</definedName>
    <definedName name="_xlnm._FilterDatabase" localSheetId="11" hidden="1">'OCT_2016 '!$A$10:$BN$10</definedName>
    <definedName name="_xlnm._FilterDatabase" localSheetId="10" hidden="1">'SEP_2016 '!$A$10:$BN$10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9" l="1"/>
  <c r="I36" i="19"/>
  <c r="H36" i="19"/>
  <c r="F36" i="19"/>
  <c r="E36" i="19"/>
  <c r="G36" i="19" l="1"/>
  <c r="J36" i="18"/>
  <c r="I36" i="18"/>
  <c r="H36" i="18"/>
  <c r="F36" i="18"/>
  <c r="E36" i="18"/>
  <c r="G36" i="18" l="1"/>
  <c r="J36" i="17"/>
  <c r="I36" i="17"/>
  <c r="H36" i="17"/>
  <c r="F36" i="17"/>
  <c r="E36" i="17"/>
  <c r="G36" i="17" l="1"/>
  <c r="J36" i="16"/>
  <c r="I36" i="16"/>
  <c r="H36" i="16"/>
  <c r="F36" i="16"/>
  <c r="E36" i="16"/>
  <c r="G36" i="16" l="1"/>
  <c r="J36" i="15"/>
  <c r="I36" i="15"/>
  <c r="F36" i="15"/>
  <c r="E36" i="15"/>
  <c r="H36" i="15" l="1"/>
  <c r="G36" i="15"/>
  <c r="J36" i="14"/>
  <c r="I36" i="14"/>
  <c r="H36" i="14"/>
  <c r="F36" i="14"/>
  <c r="E36" i="14"/>
  <c r="G36" i="14" s="1"/>
  <c r="J36" i="13" l="1"/>
  <c r="I36" i="13"/>
  <c r="H36" i="13"/>
  <c r="F36" i="13"/>
  <c r="E36" i="13"/>
  <c r="G36" i="13" l="1"/>
  <c r="J36" i="12"/>
  <c r="I36" i="12"/>
  <c r="H36" i="12"/>
  <c r="F36" i="12"/>
  <c r="E36" i="12"/>
  <c r="G36" i="12" l="1"/>
  <c r="J35" i="11"/>
  <c r="I35" i="11"/>
  <c r="H35" i="11"/>
  <c r="F35" i="11"/>
  <c r="E35" i="11"/>
  <c r="G35" i="11" l="1"/>
  <c r="J35" i="10"/>
  <c r="I35" i="10"/>
  <c r="H35" i="10"/>
  <c r="F35" i="10"/>
  <c r="E35" i="10"/>
  <c r="G35" i="10" l="1"/>
  <c r="J35" i="9"/>
  <c r="I35" i="9"/>
  <c r="H35" i="9"/>
  <c r="F35" i="9"/>
  <c r="E35" i="9"/>
  <c r="G35" i="9" l="1"/>
  <c r="J35" i="8"/>
  <c r="I35" i="8"/>
  <c r="H35" i="8"/>
  <c r="F35" i="8"/>
  <c r="E35" i="8"/>
  <c r="G35" i="8" s="1"/>
</calcChain>
</file>

<file path=xl/sharedStrings.xml><?xml version="1.0" encoding="utf-8"?>
<sst xmlns="http://schemas.openxmlformats.org/spreadsheetml/2006/main" count="917" uniqueCount="108">
  <si>
    <t>SISTEMA FINANCIERO POPULAR Y SOLIDARIO</t>
  </si>
  <si>
    <t>PATRIMONIO TÉCNICO Y LOS ACTIVOS Y CONTINGENTES PONDERADOS POR RIESGO</t>
  </si>
  <si>
    <t>COOPERATIVAS DE AHORRO Y CRÉDITO SEGMENTO 1</t>
  </si>
  <si>
    <t>ÍNDICE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</si>
  <si>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</si>
  <si>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</si>
  <si>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</si>
  <si>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r>
      <t xml:space="preserve">Fuente: </t>
    </r>
    <r>
      <rPr>
        <sz val="8"/>
        <color indexed="8"/>
        <rFont val="Calibri"/>
        <family val="2"/>
      </rPr>
      <t>Datos generados a partir de los informes mesuales de las Cooperativas de Ahorro y Crédito</t>
    </r>
  </si>
  <si>
    <r>
      <t>Elaborado por:</t>
    </r>
    <r>
      <rPr>
        <sz val="8"/>
        <color indexed="8"/>
        <rFont val="Calibri"/>
        <family val="2"/>
      </rPr>
      <t xml:space="preserve"> Dirección Nacional de Estadísticas y Estudios de la EPS y SFPS</t>
    </r>
  </si>
  <si>
    <r>
      <t xml:space="preserve">Director: </t>
    </r>
    <r>
      <rPr>
        <sz val="8"/>
        <color indexed="8"/>
        <rFont val="Calibri"/>
        <family val="2"/>
      </rPr>
      <t>daniel.torresano</t>
    </r>
    <r>
      <rPr>
        <sz val="8"/>
        <color indexed="8"/>
        <rFont val="Calibri"/>
        <family val="2"/>
      </rPr>
      <t xml:space="preserve">@seps.gob.ec   </t>
    </r>
    <r>
      <rPr>
        <b/>
        <sz val="8"/>
        <color indexed="8"/>
        <rFont val="Calibri"/>
        <family val="2"/>
      </rPr>
      <t xml:space="preserve">         </t>
    </r>
  </si>
  <si>
    <r>
      <t>Responsable:</t>
    </r>
    <r>
      <rPr>
        <sz val="8"/>
        <color indexed="8"/>
        <rFont val="Calibri"/>
        <family val="2"/>
      </rPr>
      <t xml:space="preserve"> gina.hidrovo@seps.gob.ec</t>
    </r>
  </si>
  <si>
    <t>CONTENIDO</t>
  </si>
  <si>
    <t>Menú Principal</t>
  </si>
  <si>
    <t xml:space="preserve"> PATRIMONIO TÉCNICO Y LOS ACTIVOS Y CONTINGENTES PONDERADOS POR RIESGO :</t>
  </si>
  <si>
    <t>(En dólares)</t>
  </si>
  <si>
    <t>No.</t>
  </si>
  <si>
    <t>CODIGO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</si>
  <si>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</si>
  <si>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</si>
  <si>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</si>
  <si>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</si>
  <si>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</si>
  <si>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</si>
  <si>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</si>
  <si>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1790567699001</t>
  </si>
  <si>
    <t>COOPERATIVA DE AHORRO Y CREDITO 29 DE OCTUBRE LTDA.</t>
  </si>
  <si>
    <t>0190115798001</t>
  </si>
  <si>
    <t>COOPERATIVA DE AHORRO Y CREDITO JUVENTUD ECUATORIANA PROGRESISTA LTDA.</t>
  </si>
  <si>
    <t>0190155722001</t>
  </si>
  <si>
    <t>COOPERATIVA DE AHORRO Y CREDITO JARDIN AZUAYO LTDA.</t>
  </si>
  <si>
    <t>0690045389001</t>
  </si>
  <si>
    <t>COOPERATIVA DE AHORRO Y CREDITO RIOBAMBA LTDA.</t>
  </si>
  <si>
    <t>1890141877001</t>
  </si>
  <si>
    <t>COOPERATIVA DE AHORRO Y CREDITO MUSHUC RUNA LTDA</t>
  </si>
  <si>
    <t>1190068389001</t>
  </si>
  <si>
    <t>COOPERATIVA DE AHORRO Y CREDITO VICENTINA MANUEL ESTEBAN GODOY ORTEGA LTDA.</t>
  </si>
  <si>
    <t>1890003628001</t>
  </si>
  <si>
    <t>COOPERATIVA DE AHORRO Y CREDITO SAN FRANCISCO LTDA</t>
  </si>
  <si>
    <t>1790325083001</t>
  </si>
  <si>
    <t>COOPERATIVA DE AHORRO Y CREDITO ANDALUCIA LTDA.</t>
  </si>
  <si>
    <t>1790451801001</t>
  </si>
  <si>
    <t>COOPERATIVA DE AHORRO Y CREDITO COOPROGRESO LTDA.</t>
  </si>
  <si>
    <t>1890001323001</t>
  </si>
  <si>
    <t>COOPERATIVA DE AHORRO Y CREDITO OSCUS LTDA</t>
  </si>
  <si>
    <t>0590052000001</t>
  </si>
  <si>
    <t>COOPERATIVA DE AHORRO Y CREDITO DE LA PEQUEÑA EMPRESA DE COTOPAXI LTDA.</t>
  </si>
  <si>
    <t>1890080967001</t>
  </si>
  <si>
    <t>COOPERATIVA DE AHORRO Y CREDITO CAMARA DE COMERCIO DE AMBATO LTDA.</t>
  </si>
  <si>
    <t>0390027923001</t>
  </si>
  <si>
    <t>COOPERATIVA DE AHORRO Y CREDITO DE LA PEQUEÑA EMPRESA BIBLIAN LTDA.</t>
  </si>
  <si>
    <t>1790501469001</t>
  </si>
  <si>
    <t>COOPERATIVA DE AHORRO Y CREDITO ALIANZA DEL VALLE LTDA.</t>
  </si>
  <si>
    <t>0790024656001</t>
  </si>
  <si>
    <t>COOPERATIVA DE AHORRO Y CREDITO SANTA ROSA LTDA</t>
  </si>
  <si>
    <t>0490001883001</t>
  </si>
  <si>
    <t>COOPERATIVA DE AHORRO Y CREDITO PABLO MUÑOZ VEGA LTDA.</t>
  </si>
  <si>
    <t>1890037646001</t>
  </si>
  <si>
    <t>COOPERATIVA DE AHORRO Y CREDITO EL SAGRARIO LTDA</t>
  </si>
  <si>
    <t>1090033456001</t>
  </si>
  <si>
    <t>COOPERATIVA DE AHORRO Y CREDITO ATUNTAQUI LTDA</t>
  </si>
  <si>
    <t>1790093204001</t>
  </si>
  <si>
    <t>COOPERATIVA DE AHORRO Y CREDITO 23 DE JULIO LTDA</t>
  </si>
  <si>
    <t>1791708040001</t>
  </si>
  <si>
    <t>CAJA CENTRAL COOPERATIVA FINANCOOP</t>
  </si>
  <si>
    <t>0290003288001</t>
  </si>
  <si>
    <t>COOPERATIVA DE AHORRO Y CREDITO SAN JOSE LTDA</t>
  </si>
  <si>
    <t>0490002669001</t>
  </si>
  <si>
    <t>COOPERATIVA DE AHORRO Y CREDITO TULCAN LTDA.</t>
  </si>
  <si>
    <t>1790866084001</t>
  </si>
  <si>
    <t>COOPERATIVA DE AHORRO Y CREDITO POLICIA NACIONAL LTDA.</t>
  </si>
  <si>
    <t>1790979016001</t>
  </si>
  <si>
    <t>COOPERATIVA DE AHORRO Y CREDITO DE LOS SERVIDORES PUBLICOS DEL MINISTERIO DE EDUCACION Y CULTURA</t>
  </si>
  <si>
    <t>1091720902001</t>
  </si>
  <si>
    <t>COOPERATIVA DE AHORRO Y CREDITO PILAHUIN TIO LTDA</t>
  </si>
  <si>
    <t>TOTAL SEGMENTO 1</t>
  </si>
  <si>
    <r>
      <t xml:space="preserve">Fuente: </t>
    </r>
    <r>
      <rPr>
        <sz val="9"/>
        <color indexed="8"/>
        <rFont val="Calibri"/>
        <family val="2"/>
      </rPr>
      <t>Datos generados a partir de los informes mesuales de las Cooperativas de Ahorro y Crédito</t>
    </r>
  </si>
  <si>
    <r>
      <t>Elaborado por:</t>
    </r>
    <r>
      <rPr>
        <sz val="9"/>
        <color indexed="8"/>
        <rFont val="Calibri"/>
        <family val="2"/>
      </rPr>
      <t xml:space="preserve"> Dirección Nacional de Estadísticas y Estudios de la EPS y SFPS</t>
    </r>
  </si>
  <si>
    <t>SOLVENCIA</t>
  </si>
  <si>
    <t>(A + B) PATRIMONIO TÉCNICO CONSTITUIDO (PTC)</t>
  </si>
  <si>
    <t>TOTAL ACTIVOS PONDERADOS POR RIESGO (APPR)</t>
  </si>
  <si>
    <t>PATRIMONIO TÉCNICO REQUERIDO (PTR) 9%</t>
  </si>
  <si>
    <t>RESOLUCIÓN</t>
  </si>
  <si>
    <t>Nota: En la Resolución No. 131-2015-F el 23 de septiembre de 2015,  la Junta de Política y Regulación Monetaria y Financiera, expidio la Norma de Solvencia, Patrimonio Técnico y Activos y Contingentes Ponderados por Riesgo para Cooperativas de Ahorro y Creédito y Cajas Centrales.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</si>
  <si>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</si>
  <si>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permanetes y de mejor calidad.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</si>
  <si>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</si>
  <si>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</si>
  <si>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</si>
  <si>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</si>
  <si>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El Articulo 2, de La Resolución No. 131-2015-F, de la Junta de Política y Regulación Monetaria y Financiera, establece  definiciones para la aplicación de la presente norma:</t>
  </si>
  <si>
    <t>FECHA DE CORTE: 31 de Enero de 2016</t>
  </si>
  <si>
    <t>D</t>
  </si>
  <si>
    <t>E</t>
  </si>
  <si>
    <t>F</t>
  </si>
  <si>
    <t>FECHA DE CORTE: 29  de Febrero de 2016</t>
  </si>
  <si>
    <t>FECHA DE CORTE: 31  de Marzo de 2016</t>
  </si>
  <si>
    <t>FECHA DE CORTE: 30  de Abril de 2016</t>
  </si>
  <si>
    <t>1690012606001</t>
  </si>
  <si>
    <t>COOPERATIVA DE AHORRO Y CREDITO DE LA PEQUEÑA EMPRESA DE PASTAZA LTDA.</t>
  </si>
  <si>
    <t>FECHA DE CORTE: 31 de Mayo de 2016</t>
  </si>
  <si>
    <t>FECHA DE CORTE: 30 de Junio de 2016</t>
  </si>
  <si>
    <t>FECHA DE CORTE: 31 de Julio de 2016</t>
  </si>
  <si>
    <t>FECHA DE CORTE: 31 de Agosto de 2016</t>
  </si>
  <si>
    <t>FECHA DE CORTE: 30 de Septiembre de 2016</t>
  </si>
  <si>
    <t>FECHA DE CORTE: 31 de Octubre de 2016</t>
  </si>
  <si>
    <t>FECHA DE CORTE: 30 de Noviembre de 2016</t>
  </si>
  <si>
    <t>FECHA DE CORTE: 31 de Diciembre de 2016</t>
  </si>
  <si>
    <t>Corte: 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</si>
</sst>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3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12"/>
      <name val="Calibri"/>
      <family val="2"/>
    </font>
    <font>
      <b/>
      <sz val="12"/>
      <color indexed="56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 applyAlignment="1">
      <alignment horizontal="center"/>
    </xf>
    <xf numFmtId="0" fontId="9" fillId="0" borderId="3" xfId="2" applyFont="1" applyBorder="1" applyAlignment="1">
      <alignment vertical="center"/>
    </xf>
    <xf numFmtId="15" fontId="7" fillId="0" borderId="0" xfId="4" applyNumberFormat="1" applyBorder="1" applyAlignment="1" applyProtection="1">
      <alignment horizontal="left" vertical="center" indent="4"/>
    </xf>
    <xf numFmtId="0" fontId="11" fillId="0" borderId="0" xfId="0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3" fillId="3" borderId="0" xfId="0" applyFont="1" applyFill="1"/>
    <xf numFmtId="0" fontId="14" fillId="0" borderId="0" xfId="0" applyFont="1" applyFill="1" applyBorder="1" applyAlignment="1"/>
    <xf numFmtId="0" fontId="16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Border="1"/>
    <xf numFmtId="0" fontId="24" fillId="0" borderId="0" xfId="0" applyFont="1" applyFill="1"/>
    <xf numFmtId="0" fontId="24" fillId="4" borderId="0" xfId="0" applyFont="1" applyFill="1"/>
    <xf numFmtId="0" fontId="7" fillId="0" borderId="0" xfId="4" applyAlignment="1">
      <alignment horizontal="center"/>
    </xf>
    <xf numFmtId="0" fontId="26" fillId="0" borderId="0" xfId="5" applyFont="1"/>
    <xf numFmtId="0" fontId="27" fillId="0" borderId="9" xfId="0" applyFont="1" applyFill="1" applyBorder="1" applyAlignment="1">
      <alignment horizontal="center" vertical="center"/>
    </xf>
    <xf numFmtId="0" fontId="27" fillId="0" borderId="0" xfId="0" applyFont="1" applyFill="1"/>
    <xf numFmtId="0" fontId="27" fillId="0" borderId="9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4" fillId="4" borderId="0" xfId="0" applyFont="1" applyFill="1" applyBorder="1"/>
    <xf numFmtId="0" fontId="24" fillId="4" borderId="10" xfId="0" applyFont="1" applyFill="1" applyBorder="1"/>
    <xf numFmtId="0" fontId="24" fillId="4" borderId="8" xfId="0" applyFont="1" applyFill="1" applyBorder="1"/>
    <xf numFmtId="4" fontId="24" fillId="0" borderId="0" xfId="0" applyNumberFormat="1" applyFont="1" applyFill="1" applyBorder="1" applyAlignment="1">
      <alignment horizontal="center"/>
    </xf>
    <xf numFmtId="0" fontId="24" fillId="4" borderId="11" xfId="0" applyFont="1" applyFill="1" applyBorder="1"/>
    <xf numFmtId="0" fontId="27" fillId="0" borderId="8" xfId="0" applyFont="1" applyFill="1" applyBorder="1" applyAlignment="1">
      <alignment horizontal="center" vertical="center" wrapText="1"/>
    </xf>
    <xf numFmtId="0" fontId="24" fillId="4" borderId="19" xfId="0" applyFont="1" applyFill="1" applyBorder="1"/>
    <xf numFmtId="0" fontId="24" fillId="4" borderId="20" xfId="0" applyFont="1" applyFill="1" applyBorder="1"/>
    <xf numFmtId="0" fontId="24" fillId="4" borderId="13" xfId="0" applyFont="1" applyFill="1" applyBorder="1"/>
    <xf numFmtId="0" fontId="24" fillId="4" borderId="12" xfId="0" applyFont="1" applyFill="1" applyBorder="1"/>
    <xf numFmtId="4" fontId="27" fillId="0" borderId="21" xfId="0" applyNumberFormat="1" applyFont="1" applyFill="1" applyBorder="1" applyAlignment="1">
      <alignment horizontal="right"/>
    </xf>
    <xf numFmtId="4" fontId="27" fillId="0" borderId="14" xfId="0" applyNumberFormat="1" applyFont="1" applyFill="1" applyBorder="1" applyAlignment="1">
      <alignment horizontal="right"/>
    </xf>
    <xf numFmtId="4" fontId="27" fillId="0" borderId="7" xfId="0" applyNumberFormat="1" applyFont="1" applyFill="1" applyBorder="1" applyAlignment="1">
      <alignment horizontal="right"/>
    </xf>
    <xf numFmtId="4" fontId="27" fillId="0" borderId="18" xfId="0" applyNumberFormat="1" applyFont="1" applyFill="1" applyBorder="1" applyAlignment="1">
      <alignment horizontal="right"/>
    </xf>
    <xf numFmtId="0" fontId="0" fillId="0" borderId="25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26" xfId="0" applyFont="1" applyBorder="1" applyAlignment="1">
      <alignment horizontal="justify" vertical="distributed" wrapText="1" readingOrder="1"/>
    </xf>
    <xf numFmtId="164" fontId="31" fillId="4" borderId="20" xfId="0" applyNumberFormat="1" applyFont="1" applyFill="1" applyBorder="1"/>
    <xf numFmtId="2" fontId="31" fillId="4" borderId="12" xfId="0" applyNumberFormat="1" applyFont="1" applyFill="1" applyBorder="1"/>
    <xf numFmtId="164" fontId="31" fillId="4" borderId="12" xfId="0" applyNumberFormat="1" applyFont="1" applyFill="1" applyBorder="1"/>
    <xf numFmtId="10" fontId="31" fillId="4" borderId="0" xfId="6" applyNumberFormat="1" applyFont="1" applyFill="1" applyBorder="1"/>
    <xf numFmtId="164" fontId="31" fillId="4" borderId="15" xfId="0" applyNumberFormat="1" applyFont="1" applyFill="1" applyBorder="1"/>
    <xf numFmtId="164" fontId="31" fillId="4" borderId="19" xfId="0" applyNumberFormat="1" applyFont="1" applyFill="1" applyBorder="1"/>
    <xf numFmtId="2" fontId="31" fillId="4" borderId="0" xfId="0" applyNumberFormat="1" applyFont="1" applyFill="1" applyBorder="1"/>
    <xf numFmtId="164" fontId="31" fillId="4" borderId="0" xfId="0" applyNumberFormat="1" applyFont="1" applyFill="1" applyBorder="1"/>
    <xf numFmtId="164" fontId="31" fillId="4" borderId="16" xfId="0" applyNumberFormat="1" applyFont="1" applyFill="1" applyBorder="1"/>
    <xf numFmtId="10" fontId="31" fillId="4" borderId="7" xfId="6" applyNumberFormat="1" applyFont="1" applyFill="1" applyBorder="1"/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10" fontId="24" fillId="0" borderId="0" xfId="0" applyNumberFormat="1" applyFont="1" applyFill="1"/>
    <xf numFmtId="0" fontId="32" fillId="4" borderId="10" xfId="0" applyFont="1" applyFill="1" applyBorder="1"/>
    <xf numFmtId="4" fontId="24" fillId="0" borderId="0" xfId="0" applyNumberFormat="1" applyFont="1" applyFill="1"/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24" fillId="0" borderId="19" xfId="0" applyFont="1" applyFill="1" applyBorder="1"/>
    <xf numFmtId="0" fontId="24" fillId="0" borderId="0" xfId="0" applyFont="1" applyFill="1" applyBorder="1"/>
    <xf numFmtId="164" fontId="31" fillId="0" borderId="19" xfId="0" applyNumberFormat="1" applyFont="1" applyFill="1" applyBorder="1"/>
    <xf numFmtId="2" fontId="31" fillId="0" borderId="0" xfId="0" applyNumberFormat="1" applyFont="1" applyFill="1" applyBorder="1"/>
    <xf numFmtId="164" fontId="31" fillId="0" borderId="0" xfId="0" applyNumberFormat="1" applyFont="1" applyFill="1" applyBorder="1"/>
    <xf numFmtId="10" fontId="31" fillId="0" borderId="0" xfId="6" applyNumberFormat="1" applyFont="1" applyFill="1" applyBorder="1"/>
    <xf numFmtId="164" fontId="31" fillId="0" borderId="16" xfId="0" applyNumberFormat="1" applyFont="1" applyFill="1" applyBorder="1"/>
    <xf numFmtId="4" fontId="27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17" fillId="0" borderId="0" xfId="0" applyFont="1" applyAlignment="1">
      <alignment horizontal="justify" wrapText="1"/>
    </xf>
    <xf numFmtId="0" fontId="18" fillId="0" borderId="4" xfId="0" applyFont="1" applyBorder="1" applyAlignment="1">
      <alignment horizontal="justify" vertical="distributed" wrapText="1" readingOrder="1"/>
    </xf>
    <xf numFmtId="0" fontId="18" fillId="0" borderId="5" xfId="0" applyFont="1" applyBorder="1" applyAlignment="1">
      <alignment horizontal="justify" vertical="distributed" wrapText="1" readingOrder="1"/>
    </xf>
    <xf numFmtId="0" fontId="18" fillId="0" borderId="6" xfId="0" applyFont="1" applyBorder="1" applyAlignment="1">
      <alignment horizontal="justify" vertical="distributed" wrapText="1" readingOrder="1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4" applyFont="1" applyAlignment="1" applyProtection="1">
      <alignment horizontal="center"/>
    </xf>
    <xf numFmtId="0" fontId="9" fillId="0" borderId="1" xfId="1" applyFont="1"/>
    <xf numFmtId="0" fontId="10" fillId="0" borderId="0" xfId="4" applyFont="1" applyBorder="1" applyAlignment="1" applyProtection="1">
      <alignment horizontal="justify" vertical="center" wrapText="1"/>
    </xf>
    <xf numFmtId="0" fontId="29" fillId="0" borderId="22" xfId="4" applyFont="1" applyBorder="1" applyAlignment="1" applyProtection="1">
      <alignment horizontal="justify" vertical="center" wrapText="1"/>
    </xf>
    <xf numFmtId="0" fontId="29" fillId="0" borderId="23" xfId="4" applyFont="1" applyBorder="1" applyAlignment="1" applyProtection="1">
      <alignment horizontal="justify" vertical="center" wrapText="1"/>
    </xf>
    <xf numFmtId="0" fontId="29" fillId="0" borderId="24" xfId="4" applyFont="1" applyBorder="1" applyAlignment="1" applyProtection="1">
      <alignment horizontal="justify" vertical="center" wrapText="1"/>
    </xf>
    <xf numFmtId="0" fontId="29" fillId="0" borderId="25" xfId="4" applyFont="1" applyBorder="1" applyAlignment="1" applyProtection="1">
      <alignment horizontal="justify" vertical="center" wrapText="1"/>
    </xf>
    <xf numFmtId="0" fontId="29" fillId="0" borderId="0" xfId="4" applyFont="1" applyBorder="1" applyAlignment="1" applyProtection="1">
      <alignment horizontal="justify" vertical="center" wrapText="1"/>
    </xf>
    <xf numFmtId="0" fontId="29" fillId="0" borderId="26" xfId="4" applyFont="1" applyBorder="1" applyAlignment="1" applyProtection="1">
      <alignment horizontal="justify" vertical="center" wrapText="1"/>
    </xf>
    <xf numFmtId="0" fontId="0" fillId="0" borderId="25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26" xfId="0" applyFont="1" applyBorder="1" applyAlignment="1">
      <alignment horizontal="justify" vertical="distributed" wrapText="1" readingOrder="1"/>
    </xf>
    <xf numFmtId="0" fontId="0" fillId="0" borderId="27" xfId="0" applyFont="1" applyBorder="1" applyAlignment="1">
      <alignment horizontal="justify" vertical="distributed" wrapText="1" readingOrder="1"/>
    </xf>
    <xf numFmtId="0" fontId="0" fillId="0" borderId="28" xfId="0" applyFont="1" applyBorder="1" applyAlignment="1">
      <alignment horizontal="justify" vertical="distributed" wrapText="1" readingOrder="1"/>
    </xf>
    <xf numFmtId="0" fontId="0" fillId="0" borderId="29" xfId="0" applyFont="1" applyBorder="1" applyAlignment="1">
      <alignment horizontal="justify" vertical="distributed" wrapText="1" readingOrder="1"/>
    </xf>
    <xf numFmtId="0" fontId="21" fillId="2" borderId="0" xfId="3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4" applyFont="1" applyAlignment="1" applyProtection="1">
      <alignment horizontal="center"/>
    </xf>
    <xf numFmtId="0" fontId="12" fillId="0" borderId="1" xfId="1" applyFont="1"/>
    <xf numFmtId="0" fontId="27" fillId="0" borderId="13" xfId="0" applyFont="1" applyFill="1" applyBorder="1" applyAlignment="1">
      <alignment horizontal="center"/>
    </xf>
    <xf numFmtId="0" fontId="27" fillId="0" borderId="7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Alignment="1">
      <alignment horizontal="left"/>
    </xf>
    <xf numFmtId="0" fontId="27" fillId="0" borderId="7" xfId="0" applyFont="1" applyFill="1" applyBorder="1" applyAlignment="1">
      <alignment horizontal="left"/>
    </xf>
    <xf numFmtId="0" fontId="27" fillId="4" borderId="20" xfId="0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</cellXfs>
  <cellStyles count="7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Normal" xfId="0" builtinId="0"/>
    <cellStyle name="Porcentaje" xfId="6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1</xdr:row>
      <xdr:rowOff>95250</xdr:rowOff>
    </xdr:from>
    <xdr:to>
      <xdr:col>9</xdr:col>
      <xdr:colOff>742950</xdr:colOff>
      <xdr:row>4</xdr:row>
      <xdr:rowOff>152400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285750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1</xdr:row>
      <xdr:rowOff>38100</xdr:rowOff>
    </xdr:from>
    <xdr:to>
      <xdr:col>9</xdr:col>
      <xdr:colOff>590550</xdr:colOff>
      <xdr:row>5</xdr:row>
      <xdr:rowOff>19050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20002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723900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JO%20KARINA/BOLETINES%20NUEVA%20SEGMENTACION/PT_NUEVA%20SEGMENTACION/PT_2015/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41"/>
  <sheetViews>
    <sheetView showGridLines="0" tabSelected="1" workbookViewId="0">
      <selection activeCell="L29" sqref="L29"/>
    </sheetView>
  </sheetViews>
  <sheetFormatPr baseColWidth="10" defaultRowHeight="15" x14ac:dyDescent="0.25"/>
  <cols>
    <col min="3" max="3" width="15.28515625" bestFit="1" customWidth="1"/>
  </cols>
  <sheetData>
    <row r="5" spans="3:10" ht="18.75" x14ac:dyDescent="0.3">
      <c r="D5" s="1"/>
      <c r="E5" s="1"/>
      <c r="F5" s="1"/>
      <c r="G5" s="1"/>
      <c r="H5" s="1"/>
      <c r="I5" s="1"/>
      <c r="J5" s="1"/>
    </row>
    <row r="6" spans="3:10" ht="23.25" x14ac:dyDescent="0.35">
      <c r="C6" s="78" t="s">
        <v>0</v>
      </c>
      <c r="D6" s="78"/>
      <c r="E6" s="78"/>
      <c r="F6" s="78"/>
      <c r="G6" s="78"/>
      <c r="H6" s="78"/>
      <c r="I6" s="78"/>
      <c r="J6" s="78"/>
    </row>
    <row r="7" spans="3:10" ht="18" customHeight="1" x14ac:dyDescent="0.25">
      <c r="C7" s="79" t="s">
        <v>1</v>
      </c>
      <c r="D7" s="79"/>
      <c r="E7" s="79"/>
      <c r="F7" s="79"/>
      <c r="G7" s="79"/>
      <c r="H7" s="79"/>
      <c r="I7" s="79"/>
      <c r="J7" s="79"/>
    </row>
    <row r="8" spans="3:10" ht="18" customHeight="1" x14ac:dyDescent="0.25">
      <c r="C8" s="79"/>
      <c r="D8" s="79"/>
      <c r="E8" s="79"/>
      <c r="F8" s="79"/>
      <c r="G8" s="79"/>
      <c r="H8" s="79"/>
      <c r="I8" s="79"/>
      <c r="J8" s="79"/>
    </row>
    <row r="9" spans="3:10" ht="18" x14ac:dyDescent="0.25">
      <c r="C9" s="80" t="s">
        <v>2</v>
      </c>
      <c r="D9" s="80"/>
      <c r="E9" s="80"/>
      <c r="F9" s="80"/>
      <c r="G9" s="80"/>
      <c r="H9" s="80"/>
      <c r="I9" s="80"/>
      <c r="J9" s="80"/>
    </row>
    <row r="10" spans="3:10" x14ac:dyDescent="0.25">
      <c r="C10" s="81" t="s">
        <v>107</v>
      </c>
      <c r="D10" s="81"/>
      <c r="E10" s="81"/>
      <c r="F10" s="81"/>
      <c r="G10" s="81"/>
      <c r="H10" s="81"/>
      <c r="I10" s="81"/>
      <c r="J10" s="81"/>
    </row>
    <row r="11" spans="3:10" ht="16.5" thickBot="1" x14ac:dyDescent="0.3">
      <c r="C11" s="82" t="s">
        <v>3</v>
      </c>
      <c r="D11" s="82"/>
      <c r="E11" s="82"/>
      <c r="F11" s="82"/>
      <c r="G11" s="82"/>
      <c r="H11" s="82"/>
      <c r="I11" s="82"/>
      <c r="J11" s="82"/>
    </row>
    <row r="12" spans="3:10" ht="15.75" thickTop="1" x14ac:dyDescent="0.25"/>
    <row r="13" spans="3:10" ht="16.5" thickBot="1" x14ac:dyDescent="0.3">
      <c r="C13" s="2" t="s">
        <v>4</v>
      </c>
      <c r="D13" s="2"/>
      <c r="E13" s="2"/>
      <c r="F13" s="2"/>
      <c r="G13" s="2"/>
      <c r="H13" s="2"/>
      <c r="I13" s="2"/>
      <c r="J13" s="2"/>
    </row>
    <row r="14" spans="3:10" ht="19.5" customHeight="1" x14ac:dyDescent="0.25">
      <c r="C14" s="83" t="s">
        <v>5</v>
      </c>
      <c r="D14" s="83"/>
      <c r="E14" s="83"/>
      <c r="F14" s="83"/>
      <c r="G14" s="83"/>
      <c r="H14" s="83"/>
      <c r="I14" s="83"/>
      <c r="J14" s="83"/>
    </row>
    <row r="15" spans="3:10" ht="17.25" customHeight="1" x14ac:dyDescent="0.25">
      <c r="C15" s="83"/>
      <c r="D15" s="83"/>
      <c r="E15" s="83"/>
      <c r="F15" s="83"/>
      <c r="G15" s="83"/>
      <c r="H15" s="83"/>
      <c r="I15" s="83"/>
      <c r="J15" s="83"/>
    </row>
    <row r="16" spans="3:10" ht="17.25" customHeight="1" x14ac:dyDescent="0.25">
      <c r="C16" s="83"/>
      <c r="D16" s="83"/>
      <c r="E16" s="83"/>
      <c r="F16" s="83"/>
      <c r="G16" s="83"/>
      <c r="H16" s="83"/>
      <c r="I16" s="83"/>
      <c r="J16" s="83"/>
    </row>
    <row r="17" spans="3:10" ht="18.75" customHeight="1" x14ac:dyDescent="0.25">
      <c r="C17" s="83"/>
      <c r="D17" s="83"/>
      <c r="E17" s="83"/>
      <c r="F17" s="83"/>
      <c r="G17" s="83"/>
      <c r="H17" s="83"/>
      <c r="I17" s="83"/>
      <c r="J17" s="83"/>
    </row>
    <row r="18" spans="3:10" ht="16.5" thickBot="1" x14ac:dyDescent="0.3">
      <c r="C18" s="2" t="s">
        <v>6</v>
      </c>
      <c r="D18" s="2"/>
      <c r="E18" s="2"/>
      <c r="F18" s="2"/>
      <c r="G18" s="2"/>
      <c r="H18" s="2"/>
      <c r="I18" s="2"/>
      <c r="J18" s="2"/>
    </row>
    <row r="19" spans="3:10" x14ac:dyDescent="0.25">
      <c r="C19" s="3"/>
      <c r="D19" s="4"/>
      <c r="E19" s="4"/>
      <c r="F19" s="5"/>
      <c r="G19" s="6"/>
      <c r="H19" s="7"/>
      <c r="I19" s="7"/>
      <c r="J19" s="7"/>
    </row>
    <row r="20" spans="3:10" x14ac:dyDescent="0.25">
      <c r="C20" s="3">
        <v>42400</v>
      </c>
      <c r="D20" s="4"/>
      <c r="E20" s="4"/>
      <c r="F20" s="5"/>
      <c r="G20" s="6"/>
      <c r="H20" s="7"/>
      <c r="I20" s="7"/>
      <c r="J20" s="7"/>
    </row>
    <row r="21" spans="3:10" x14ac:dyDescent="0.25">
      <c r="C21" s="3">
        <v>42429</v>
      </c>
      <c r="D21" s="4"/>
      <c r="E21" s="4"/>
      <c r="F21" s="5"/>
      <c r="G21" s="6"/>
      <c r="H21" s="7"/>
      <c r="I21" s="7"/>
      <c r="J21" s="7"/>
    </row>
    <row r="22" spans="3:10" x14ac:dyDescent="0.25">
      <c r="C22" s="3">
        <v>42460</v>
      </c>
      <c r="D22" s="4"/>
      <c r="E22" s="4"/>
      <c r="F22" s="5"/>
      <c r="G22" s="6"/>
      <c r="H22" s="7"/>
      <c r="I22" s="7"/>
      <c r="J22" s="7"/>
    </row>
    <row r="23" spans="3:10" x14ac:dyDescent="0.25">
      <c r="C23" s="3">
        <v>42490</v>
      </c>
      <c r="D23" s="4"/>
      <c r="E23" s="4"/>
      <c r="F23" s="5"/>
      <c r="G23" s="6"/>
      <c r="H23" s="7"/>
      <c r="I23" s="7"/>
      <c r="J23" s="7"/>
    </row>
    <row r="24" spans="3:10" x14ac:dyDescent="0.25">
      <c r="C24" s="3">
        <v>42521</v>
      </c>
      <c r="D24" s="4"/>
      <c r="E24" s="4"/>
      <c r="F24" s="5"/>
      <c r="G24" s="6"/>
      <c r="H24" s="7"/>
      <c r="I24" s="7"/>
      <c r="J24" s="7"/>
    </row>
    <row r="25" spans="3:10" x14ac:dyDescent="0.25">
      <c r="C25" s="3">
        <v>42551</v>
      </c>
      <c r="D25" s="4"/>
      <c r="E25" s="4"/>
      <c r="F25" s="5"/>
      <c r="G25" s="6"/>
      <c r="H25" s="7"/>
      <c r="I25" s="7"/>
      <c r="J25" s="7"/>
    </row>
    <row r="26" spans="3:10" x14ac:dyDescent="0.25">
      <c r="C26" s="3">
        <v>42582</v>
      </c>
      <c r="D26" s="4"/>
      <c r="E26" s="4"/>
      <c r="F26" s="5"/>
      <c r="G26" s="6"/>
      <c r="H26" s="7"/>
      <c r="I26" s="7"/>
      <c r="J26" s="7"/>
    </row>
    <row r="27" spans="3:10" x14ac:dyDescent="0.25">
      <c r="C27" s="3">
        <v>42613</v>
      </c>
      <c r="D27" s="4"/>
      <c r="E27" s="4"/>
      <c r="F27" s="5"/>
      <c r="G27" s="6"/>
      <c r="H27" s="7"/>
      <c r="I27" s="7"/>
      <c r="J27" s="7"/>
    </row>
    <row r="28" spans="3:10" x14ac:dyDescent="0.25">
      <c r="C28" s="3">
        <v>42643</v>
      </c>
      <c r="D28" s="4"/>
      <c r="E28" s="4"/>
      <c r="F28" s="5"/>
      <c r="G28" s="6"/>
      <c r="H28" s="7"/>
      <c r="I28" s="7"/>
      <c r="J28" s="7"/>
    </row>
    <row r="29" spans="3:10" x14ac:dyDescent="0.25">
      <c r="C29" s="3">
        <v>42674</v>
      </c>
      <c r="D29" s="4"/>
      <c r="E29" s="4"/>
      <c r="F29" s="5"/>
      <c r="G29" s="6"/>
      <c r="H29" s="7"/>
      <c r="I29" s="7"/>
      <c r="J29" s="7"/>
    </row>
    <row r="30" spans="3:10" x14ac:dyDescent="0.25">
      <c r="C30" s="3">
        <v>42704</v>
      </c>
      <c r="D30" s="4"/>
      <c r="E30" s="4"/>
      <c r="F30" s="5"/>
      <c r="G30" s="6"/>
      <c r="H30" s="7"/>
      <c r="I30" s="7"/>
      <c r="J30" s="7"/>
    </row>
    <row r="31" spans="3:10" x14ac:dyDescent="0.25">
      <c r="C31" s="3">
        <v>42735</v>
      </c>
      <c r="D31" s="4"/>
      <c r="E31" s="4"/>
      <c r="F31" s="5"/>
      <c r="G31" s="6"/>
      <c r="H31" s="7"/>
      <c r="I31" s="7"/>
      <c r="J31" s="7"/>
    </row>
    <row r="32" spans="3:10" x14ac:dyDescent="0.25">
      <c r="C32" s="3"/>
    </row>
    <row r="33" spans="3:13" x14ac:dyDescent="0.25">
      <c r="C33" s="8"/>
      <c r="D33" s="8"/>
      <c r="E33" s="8"/>
      <c r="F33" s="8"/>
      <c r="G33" s="8"/>
      <c r="H33" s="8"/>
      <c r="I33" s="8"/>
      <c r="J33" s="8"/>
    </row>
    <row r="35" spans="3:13" x14ac:dyDescent="0.25">
      <c r="C35" s="9" t="s">
        <v>7</v>
      </c>
      <c r="D35" s="9"/>
      <c r="E35" s="9"/>
      <c r="F35" s="10"/>
      <c r="G35" s="10"/>
      <c r="H35" s="10"/>
      <c r="I35" s="10"/>
      <c r="J35" s="10"/>
    </row>
    <row r="36" spans="3:13" x14ac:dyDescent="0.25">
      <c r="C36" s="73" t="s">
        <v>8</v>
      </c>
      <c r="D36" s="73"/>
      <c r="E36" s="73"/>
      <c r="F36" s="73"/>
      <c r="G36" s="73"/>
      <c r="H36" s="73"/>
      <c r="I36" s="73"/>
      <c r="J36" s="73"/>
    </row>
    <row r="37" spans="3:13" x14ac:dyDescent="0.25">
      <c r="C37" s="74" t="s">
        <v>9</v>
      </c>
      <c r="D37" s="74"/>
      <c r="E37" s="74"/>
      <c r="F37" s="74"/>
      <c r="G37" s="74"/>
      <c r="H37" s="74"/>
      <c r="I37" s="74"/>
      <c r="J37" s="74"/>
    </row>
    <row r="38" spans="3:13" x14ac:dyDescent="0.25">
      <c r="C38" s="74" t="s">
        <v>10</v>
      </c>
      <c r="D38" s="74"/>
      <c r="E38" s="74"/>
      <c r="F38" s="74"/>
      <c r="G38" s="74"/>
      <c r="H38" s="74"/>
      <c r="I38" s="74"/>
      <c r="J38" s="74"/>
    </row>
    <row r="39" spans="3:13" ht="15.75" thickBot="1" x14ac:dyDescent="0.3"/>
    <row r="40" spans="3:13" ht="69.75" customHeight="1" thickBot="1" x14ac:dyDescent="0.3">
      <c r="C40" s="75" t="s">
        <v>82</v>
      </c>
      <c r="D40" s="76"/>
      <c r="E40" s="76"/>
      <c r="F40" s="76"/>
      <c r="G40" s="76"/>
      <c r="H40" s="76"/>
      <c r="I40" s="76"/>
      <c r="J40" s="76"/>
      <c r="K40" s="76"/>
      <c r="L40" s="76"/>
      <c r="M40" s="77"/>
    </row>
    <row r="41" spans="3:13" ht="18" customHeight="1" x14ac:dyDescent="0.25"/>
  </sheetData>
  <mergeCells count="10">
    <mergeCell ref="C36:J36"/>
    <mergeCell ref="C37:J37"/>
    <mergeCell ref="C38:J38"/>
    <mergeCell ref="C40:M40"/>
    <mergeCell ref="C6:J6"/>
    <mergeCell ref="C7:J8"/>
    <mergeCell ref="C9:J9"/>
    <mergeCell ref="C10:J10"/>
    <mergeCell ref="C11:J11"/>
    <mergeCell ref="C14:J17"/>
  </mergeCells>
  <hyperlinks>
    <hyperlink ref="C33:E33" location="'ESTRUC CART'!A1" display="CARTERA"/>
    <hyperlink ref="C20" location="ENE_2016!A1" display="ENE_2016!A1"/>
    <hyperlink ref="C21" location="FEB_2016!A1" display="FEB_2016!A1"/>
    <hyperlink ref="C22" location="MAR_2016!A1" display="MAR_2016!A1"/>
    <hyperlink ref="C23" location="ABR_2016!A1" display="ABR_2016!A1"/>
    <hyperlink ref="C24" location="'MAY_2016 '!A1" display="'MAY_2016 '!A1"/>
    <hyperlink ref="C25" location="'JUN_2016 '!A1" display="'JUN_2016 '!A1"/>
    <hyperlink ref="C26" location="'JUL_2016  '!A1" display="'JUL_2016  '!A1"/>
    <hyperlink ref="C27" location="'AGO_2016 '!A1" display="'AGO_2016 '!A1"/>
    <hyperlink ref="C28" location="'SEP_2016 '!A1" display="'SEP_2016 '!A1"/>
    <hyperlink ref="C29" location="'OCT_2016 '!A1" display="'OCT_2016 '!A1"/>
    <hyperlink ref="C30" location="'NOV_2016 '!A1" display="'NOV_2016 '!A1"/>
    <hyperlink ref="C31" location="'DIC_2016 '!A1" display="'DIC_2016 '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102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6" t="s">
        <v>22</v>
      </c>
      <c r="F9" s="56" t="s">
        <v>23</v>
      </c>
      <c r="G9" s="56" t="s">
        <v>78</v>
      </c>
      <c r="H9" s="56" t="s">
        <v>79</v>
      </c>
      <c r="I9" s="21" t="s">
        <v>77</v>
      </c>
      <c r="J9" s="56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42665.409585000016</v>
      </c>
      <c r="F10" s="41">
        <v>19.800075</v>
      </c>
      <c r="G10" s="42">
        <v>42685.209660000015</v>
      </c>
      <c r="H10" s="42">
        <v>265259.74398000003</v>
      </c>
      <c r="I10" s="43">
        <v>0.16091853599624367</v>
      </c>
      <c r="J10" s="44">
        <v>23873.376958200002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116335.38553500001</v>
      </c>
      <c r="F11" s="46">
        <v>0</v>
      </c>
      <c r="G11" s="47">
        <v>116335.38553500001</v>
      </c>
      <c r="H11" s="47">
        <v>825071.57168700011</v>
      </c>
      <c r="I11" s="43">
        <v>0.14100035624440724</v>
      </c>
      <c r="J11" s="48">
        <v>74256.441451830004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78486.643144999995</v>
      </c>
      <c r="F12" s="46">
        <v>47.742640000000002</v>
      </c>
      <c r="G12" s="47">
        <v>78534.385784999991</v>
      </c>
      <c r="H12" s="47">
        <v>507224.81103099999</v>
      </c>
      <c r="I12" s="43">
        <v>0.15483151469930798</v>
      </c>
      <c r="J12" s="48">
        <v>45650.232992789999</v>
      </c>
      <c r="K12" s="59"/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39143.332329999997</v>
      </c>
      <c r="F13" s="46">
        <v>427.81157000000002</v>
      </c>
      <c r="G13" s="47">
        <v>39571.143899999995</v>
      </c>
      <c r="H13" s="47">
        <v>181788.69994500006</v>
      </c>
      <c r="I13" s="43">
        <v>0.21767658777455473</v>
      </c>
      <c r="J13" s="48">
        <v>16360.982995050004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31461.611344999998</v>
      </c>
      <c r="F14" s="46">
        <v>0</v>
      </c>
      <c r="G14" s="47">
        <v>31461.611344999998</v>
      </c>
      <c r="H14" s="47">
        <v>134589.53159500001</v>
      </c>
      <c r="I14" s="43">
        <v>0.2337597209244526</v>
      </c>
      <c r="J14" s="48">
        <v>12113.057843550001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34162.292594999999</v>
      </c>
      <c r="F15" s="46">
        <v>815.16490499999986</v>
      </c>
      <c r="G15" s="47">
        <v>34977.457499999997</v>
      </c>
      <c r="H15" s="47">
        <v>155229.49181999997</v>
      </c>
      <c r="I15" s="43">
        <v>0.22532739809880287</v>
      </c>
      <c r="J15" s="48">
        <v>13970.654263799997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44930.417839999995</v>
      </c>
      <c r="F16" s="46">
        <v>412.44002499999999</v>
      </c>
      <c r="G16" s="47">
        <v>45342.857864999998</v>
      </c>
      <c r="H16" s="47">
        <v>205420.07556499998</v>
      </c>
      <c r="I16" s="43">
        <v>0.22073235899795199</v>
      </c>
      <c r="J16" s="48">
        <v>18487.806800849998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26174.246150000003</v>
      </c>
      <c r="F17" s="46">
        <v>365.87099999999998</v>
      </c>
      <c r="G17" s="47">
        <v>26540.117150000002</v>
      </c>
      <c r="H17" s="47">
        <v>127458.17932</v>
      </c>
      <c r="I17" s="43">
        <v>0.20822608083368002</v>
      </c>
      <c r="J17" s="48">
        <v>11471.236138799999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35316.515345</v>
      </c>
      <c r="F18" s="46">
        <v>577.87740999999994</v>
      </c>
      <c r="G18" s="47">
        <v>35894.392755000001</v>
      </c>
      <c r="H18" s="47">
        <v>247952.29671500003</v>
      </c>
      <c r="I18" s="43">
        <v>0.14476330016114969</v>
      </c>
      <c r="J18" s="48">
        <v>22315.706704350003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35122.282419999989</v>
      </c>
      <c r="F19" s="46">
        <v>552.25211999999999</v>
      </c>
      <c r="G19" s="47">
        <v>35674.534539999986</v>
      </c>
      <c r="H19" s="47">
        <v>201488.68317</v>
      </c>
      <c r="I19" s="43">
        <v>0.17705478034168634</v>
      </c>
      <c r="J19" s="48">
        <v>18133.981485299999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38956.524289999994</v>
      </c>
      <c r="F20" s="46">
        <v>205.98245500000002</v>
      </c>
      <c r="G20" s="47">
        <v>39162.506744999991</v>
      </c>
      <c r="H20" s="47">
        <v>150220.45638999998</v>
      </c>
      <c r="I20" s="43">
        <v>0.26070022476384247</v>
      </c>
      <c r="J20" s="48">
        <v>13519.841075099997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15326.350495000001</v>
      </c>
      <c r="F21" s="46">
        <v>7.2207499999999998</v>
      </c>
      <c r="G21" s="47">
        <v>15333.571245000001</v>
      </c>
      <c r="H21" s="47">
        <v>98606.928104999984</v>
      </c>
      <c r="I21" s="43">
        <v>0.15550196664348268</v>
      </c>
      <c r="J21" s="48">
        <v>8874.6235294499984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22393.178070000002</v>
      </c>
      <c r="F22" s="46">
        <v>33.794495000000005</v>
      </c>
      <c r="G22" s="47">
        <v>22426.972565</v>
      </c>
      <c r="H22" s="47">
        <v>112280.52855</v>
      </c>
      <c r="I22" s="43">
        <v>0.19974053252708882</v>
      </c>
      <c r="J22" s="48">
        <v>10105.247569499999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26430.720965000004</v>
      </c>
      <c r="F23" s="46">
        <v>136.638935</v>
      </c>
      <c r="G23" s="47">
        <v>26567.359900000003</v>
      </c>
      <c r="H23" s="47">
        <v>159599.87764500003</v>
      </c>
      <c r="I23" s="43">
        <v>0.16646228237777291</v>
      </c>
      <c r="J23" s="48">
        <v>14363.988988050001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20014.985250000002</v>
      </c>
      <c r="F24" s="46">
        <v>361.99349999999993</v>
      </c>
      <c r="G24" s="47">
        <v>20376.978750000002</v>
      </c>
      <c r="H24" s="47">
        <v>78117.294009999998</v>
      </c>
      <c r="I24" s="43">
        <v>0.26085105748019755</v>
      </c>
      <c r="J24" s="48">
        <v>7030.5564608999994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18341.216925000001</v>
      </c>
      <c r="F25" s="46">
        <v>259.78521999999998</v>
      </c>
      <c r="G25" s="47">
        <v>18601.002145000002</v>
      </c>
      <c r="H25" s="47">
        <v>93942.020409999983</v>
      </c>
      <c r="I25" s="43">
        <v>0.19800513192943797</v>
      </c>
      <c r="J25" s="48">
        <v>8454.7818368999979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24502.616195000002</v>
      </c>
      <c r="F26" s="46">
        <v>249.584475</v>
      </c>
      <c r="G26" s="47">
        <v>24752.200670000002</v>
      </c>
      <c r="H26" s="47">
        <v>93028.745035</v>
      </c>
      <c r="I26" s="43">
        <v>0.26607045661733408</v>
      </c>
      <c r="J26" s="48">
        <v>8372.5870531500004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20492.895454999998</v>
      </c>
      <c r="F27" s="46">
        <v>480.57333500000004</v>
      </c>
      <c r="G27" s="47">
        <v>20973.468789999999</v>
      </c>
      <c r="H27" s="47">
        <v>112581.19546000002</v>
      </c>
      <c r="I27" s="43">
        <v>0.18629637662225618</v>
      </c>
      <c r="J27" s="48">
        <v>10132.307591400002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24601.345329999996</v>
      </c>
      <c r="F28" s="46">
        <v>429.89287000000002</v>
      </c>
      <c r="G28" s="47">
        <v>25031.238199999996</v>
      </c>
      <c r="H28" s="47">
        <v>92954.793679999973</v>
      </c>
      <c r="I28" s="43">
        <v>0.26928399503710249</v>
      </c>
      <c r="J28" s="48">
        <v>8365.931431199997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13327.187894999999</v>
      </c>
      <c r="F29" s="46">
        <v>2.1062600000000002</v>
      </c>
      <c r="G29" s="47">
        <v>13329.294155</v>
      </c>
      <c r="H29" s="47">
        <v>68400.330139999991</v>
      </c>
      <c r="I29" s="43">
        <v>0.1948717809945939</v>
      </c>
      <c r="J29" s="48">
        <v>6156.0297125999987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13194.279240000003</v>
      </c>
      <c r="F30" s="46">
        <v>81.060149999999993</v>
      </c>
      <c r="G30" s="47">
        <v>13275.339390000003</v>
      </c>
      <c r="H30" s="47">
        <v>86542.90595</v>
      </c>
      <c r="I30" s="43">
        <v>0.15339604378052438</v>
      </c>
      <c r="J30" s="48">
        <v>7788.8615355000002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16255.282450000001</v>
      </c>
      <c r="F31" s="46">
        <v>577.90233999999998</v>
      </c>
      <c r="G31" s="47">
        <v>16833.184789999999</v>
      </c>
      <c r="H31" s="47">
        <v>92126.206115000008</v>
      </c>
      <c r="I31" s="43">
        <v>0.18271874529368271</v>
      </c>
      <c r="J31" s="48">
        <v>8291.3585503499999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16421.291550000002</v>
      </c>
      <c r="F32" s="46">
        <v>121.04718</v>
      </c>
      <c r="G32" s="47">
        <v>16542.338730000003</v>
      </c>
      <c r="H32" s="47">
        <v>66687.98924000001</v>
      </c>
      <c r="I32" s="43">
        <v>0.24805574314838946</v>
      </c>
      <c r="J32" s="48">
        <v>6001.9190316000004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95956.747745000001</v>
      </c>
      <c r="F33" s="46">
        <v>584.55323499999997</v>
      </c>
      <c r="G33" s="47">
        <v>96541.30098</v>
      </c>
      <c r="H33" s="47">
        <v>367177.85073799995</v>
      </c>
      <c r="I33" s="43">
        <v>0.26292789934349042</v>
      </c>
      <c r="J33" s="48">
        <v>33046.006566419994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27131.301814999999</v>
      </c>
      <c r="F34" s="46">
        <v>121.90246499999999</v>
      </c>
      <c r="G34" s="47">
        <v>27253.204279999998</v>
      </c>
      <c r="H34" s="47">
        <v>98281.721774999998</v>
      </c>
      <c r="I34" s="43">
        <v>0.27729677286679788</v>
      </c>
      <c r="J34" s="48">
        <v>8845.3549597499987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9969.574595</v>
      </c>
      <c r="F35" s="46">
        <v>0</v>
      </c>
      <c r="G35" s="47">
        <v>9969.574595</v>
      </c>
      <c r="H35" s="47">
        <v>74291.179659999994</v>
      </c>
      <c r="I35" s="49">
        <v>0.1341959387457114</v>
      </c>
      <c r="J35" s="48">
        <v>6686.2061693999995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887113.63455500011</v>
      </c>
      <c r="F36" s="34">
        <f>SUM(F10:F35)</f>
        <v>6872.997409999999</v>
      </c>
      <c r="G36" s="34">
        <f>SUM(E36:F36)</f>
        <v>893986.63196500007</v>
      </c>
      <c r="H36" s="34">
        <f>SUM(H10:H35)</f>
        <v>4696323.1077310005</v>
      </c>
      <c r="I36" s="35">
        <f>SUM(I10:I35)*100</f>
        <v>530.06655822439427</v>
      </c>
      <c r="J36" s="36">
        <f>SUM(J10:J35)</f>
        <v>422669.07969579002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103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7" t="s">
        <v>22</v>
      </c>
      <c r="F9" s="57" t="s">
        <v>23</v>
      </c>
      <c r="G9" s="57" t="s">
        <v>78</v>
      </c>
      <c r="H9" s="57" t="s">
        <v>79</v>
      </c>
      <c r="I9" s="21" t="s">
        <v>77</v>
      </c>
      <c r="J9" s="57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42841.510005000004</v>
      </c>
      <c r="F10" s="41">
        <v>19.800075</v>
      </c>
      <c r="G10" s="42">
        <v>42861.310080000003</v>
      </c>
      <c r="H10" s="42">
        <v>263991.92623500002</v>
      </c>
      <c r="I10" s="43">
        <v>0.16235841258965539</v>
      </c>
      <c r="J10" s="44">
        <v>23759.273361150001</v>
      </c>
    </row>
    <row r="11" spans="1:66" ht="11.1" customHeight="1" x14ac:dyDescent="0.2">
      <c r="A11" s="24">
        <v>2</v>
      </c>
      <c r="B11" s="29">
        <v>2140</v>
      </c>
      <c r="C11" s="60" t="s">
        <v>26</v>
      </c>
      <c r="D11" s="23" t="s">
        <v>27</v>
      </c>
      <c r="E11" s="45">
        <v>117203.20820999998</v>
      </c>
      <c r="F11" s="46">
        <v>0</v>
      </c>
      <c r="G11" s="47">
        <v>117203.20820999998</v>
      </c>
      <c r="H11" s="47">
        <v>839295.21012200019</v>
      </c>
      <c r="I11" s="43">
        <v>0.13964479577211372</v>
      </c>
      <c r="J11" s="48">
        <v>75536.568910980015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79399.530300000013</v>
      </c>
      <c r="F12" s="46">
        <v>47.742640000000002</v>
      </c>
      <c r="G12" s="47">
        <v>79447.27294000001</v>
      </c>
      <c r="H12" s="47">
        <v>513068.28901800001</v>
      </c>
      <c r="I12" s="43">
        <v>0.15484736562468152</v>
      </c>
      <c r="J12" s="48">
        <v>46176.146011619996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39295.512735000011</v>
      </c>
      <c r="F13" s="46">
        <v>427.81157000000002</v>
      </c>
      <c r="G13" s="47">
        <v>39723.324305000009</v>
      </c>
      <c r="H13" s="47">
        <v>181238.89032000001</v>
      </c>
      <c r="I13" s="43">
        <v>0.21917660296233052</v>
      </c>
      <c r="J13" s="48">
        <v>16311.5001288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31525.397989999998</v>
      </c>
      <c r="F14" s="46">
        <v>0</v>
      </c>
      <c r="G14" s="47">
        <v>31525.397989999998</v>
      </c>
      <c r="H14" s="47">
        <v>134766.47560999999</v>
      </c>
      <c r="I14" s="43">
        <v>0.23392611439384364</v>
      </c>
      <c r="J14" s="48">
        <v>12128.982804899999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34550.473865</v>
      </c>
      <c r="F15" s="46">
        <v>815.16490499999986</v>
      </c>
      <c r="G15" s="47">
        <v>35365.638769999998</v>
      </c>
      <c r="H15" s="47">
        <v>153869.83730500002</v>
      </c>
      <c r="I15" s="43">
        <v>0.22984126966936611</v>
      </c>
      <c r="J15" s="48">
        <v>13848.285357450002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45125.782594999997</v>
      </c>
      <c r="F16" s="46">
        <v>412.44002499999999</v>
      </c>
      <c r="G16" s="47">
        <v>45538.22262</v>
      </c>
      <c r="H16" s="47">
        <v>205542.09887999998</v>
      </c>
      <c r="I16" s="43">
        <v>0.22155180310086364</v>
      </c>
      <c r="J16" s="48">
        <v>18498.788899199997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26296.720800000003</v>
      </c>
      <c r="F17" s="46">
        <v>365.87099999999998</v>
      </c>
      <c r="G17" s="47">
        <v>26662.591800000002</v>
      </c>
      <c r="H17" s="47">
        <v>128623.65792500001</v>
      </c>
      <c r="I17" s="43">
        <v>0.20729150632263049</v>
      </c>
      <c r="J17" s="48">
        <v>11576.12921325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35546.385495000002</v>
      </c>
      <c r="F18" s="46">
        <v>577.87740999999994</v>
      </c>
      <c r="G18" s="47">
        <v>36124.262905000003</v>
      </c>
      <c r="H18" s="47">
        <v>252086.36754499999</v>
      </c>
      <c r="I18" s="43">
        <v>0.14330113626057725</v>
      </c>
      <c r="J18" s="48">
        <v>22687.773079049999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35263.219440000001</v>
      </c>
      <c r="F19" s="46">
        <v>552.25211999999999</v>
      </c>
      <c r="G19" s="47">
        <v>35815.471559999998</v>
      </c>
      <c r="H19" s="47">
        <v>204099.720195</v>
      </c>
      <c r="I19" s="43">
        <v>0.17548025801202152</v>
      </c>
      <c r="J19" s="48">
        <v>18368.974817549999</v>
      </c>
    </row>
    <row r="20" spans="1:10" ht="11.1" customHeight="1" x14ac:dyDescent="0.2">
      <c r="A20" s="24">
        <v>11</v>
      </c>
      <c r="B20" s="29">
        <v>1125</v>
      </c>
      <c r="C20" s="60" t="s">
        <v>44</v>
      </c>
      <c r="D20" s="23" t="s">
        <v>45</v>
      </c>
      <c r="E20" s="45">
        <v>39246.751600000003</v>
      </c>
      <c r="F20" s="46">
        <v>205.98245500000002</v>
      </c>
      <c r="G20" s="47">
        <v>39452.734055000001</v>
      </c>
      <c r="H20" s="47">
        <v>150448.12931999998</v>
      </c>
      <c r="I20" s="43">
        <v>0.26223479303677399</v>
      </c>
      <c r="J20" s="48">
        <v>13540.331638799997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15535.464025000001</v>
      </c>
      <c r="F21" s="46">
        <v>7.2207499999999998</v>
      </c>
      <c r="G21" s="47">
        <v>15542.684775000002</v>
      </c>
      <c r="H21" s="47">
        <v>99584.505734999984</v>
      </c>
      <c r="I21" s="43">
        <v>0.15607533180272007</v>
      </c>
      <c r="J21" s="48">
        <v>8962.6055161499989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22623.119559999999</v>
      </c>
      <c r="F22" s="46">
        <v>33.794495000000005</v>
      </c>
      <c r="G22" s="47">
        <v>22656.914054999997</v>
      </c>
      <c r="H22" s="47">
        <v>113531.36666999999</v>
      </c>
      <c r="I22" s="43">
        <v>0.19956523663505724</v>
      </c>
      <c r="J22" s="48">
        <v>10217.823000299999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26804.718355000001</v>
      </c>
      <c r="F23" s="46">
        <v>136.638935</v>
      </c>
      <c r="G23" s="47">
        <v>26941.35729</v>
      </c>
      <c r="H23" s="47">
        <v>159882.28509999995</v>
      </c>
      <c r="I23" s="43">
        <v>0.1685074570528515</v>
      </c>
      <c r="J23" s="48">
        <v>14389.405658999995</v>
      </c>
    </row>
    <row r="24" spans="1:10" ht="11.1" customHeight="1" x14ac:dyDescent="0.2">
      <c r="A24" s="24">
        <v>15</v>
      </c>
      <c r="B24" s="29">
        <v>1141</v>
      </c>
      <c r="C24" s="60" t="s">
        <v>52</v>
      </c>
      <c r="D24" s="23" t="s">
        <v>53</v>
      </c>
      <c r="E24" s="45">
        <v>19968.905900000002</v>
      </c>
      <c r="F24" s="46">
        <v>361.99349999999993</v>
      </c>
      <c r="G24" s="47">
        <v>20330.899400000002</v>
      </c>
      <c r="H24" s="47">
        <v>76960.876025000005</v>
      </c>
      <c r="I24" s="43">
        <v>0.26417188122177432</v>
      </c>
      <c r="J24" s="48">
        <v>6926.4788422500005</v>
      </c>
    </row>
    <row r="25" spans="1:10" ht="11.1" customHeight="1" x14ac:dyDescent="0.2">
      <c r="A25" s="24">
        <v>16</v>
      </c>
      <c r="B25" s="29">
        <v>1136</v>
      </c>
      <c r="C25" s="60" t="s">
        <v>54</v>
      </c>
      <c r="D25" s="23" t="s">
        <v>55</v>
      </c>
      <c r="E25" s="45">
        <v>18373.712684999999</v>
      </c>
      <c r="F25" s="46">
        <v>259.78521999999998</v>
      </c>
      <c r="G25" s="47">
        <v>18633.497905</v>
      </c>
      <c r="H25" s="47">
        <v>95959.25340999999</v>
      </c>
      <c r="I25" s="43">
        <v>0.19418135555292043</v>
      </c>
      <c r="J25" s="48">
        <v>8636.3328068999981</v>
      </c>
    </row>
    <row r="26" spans="1:10" ht="11.1" customHeight="1" x14ac:dyDescent="0.2">
      <c r="A26" s="24">
        <v>17</v>
      </c>
      <c r="B26" s="29">
        <v>1131</v>
      </c>
      <c r="C26" s="60" t="s">
        <v>56</v>
      </c>
      <c r="D26" s="23" t="s">
        <v>57</v>
      </c>
      <c r="E26" s="45">
        <v>24575.178585000001</v>
      </c>
      <c r="F26" s="46">
        <v>249.584475</v>
      </c>
      <c r="G26" s="47">
        <v>24824.763060000001</v>
      </c>
      <c r="H26" s="47">
        <v>93726.975350000008</v>
      </c>
      <c r="I26" s="43">
        <v>0.26486252188655524</v>
      </c>
      <c r="J26" s="48">
        <v>8435.4277815000005</v>
      </c>
    </row>
    <row r="27" spans="1:10" ht="11.1" customHeight="1" x14ac:dyDescent="0.2">
      <c r="A27" s="24">
        <v>18</v>
      </c>
      <c r="B27" s="29">
        <v>1124</v>
      </c>
      <c r="C27" s="60" t="s">
        <v>58</v>
      </c>
      <c r="D27" s="23" t="s">
        <v>59</v>
      </c>
      <c r="E27" s="45">
        <v>20533.874974999999</v>
      </c>
      <c r="F27" s="46">
        <v>480.57333500000004</v>
      </c>
      <c r="G27" s="47">
        <v>21014.44831</v>
      </c>
      <c r="H27" s="47">
        <v>113207.83499</v>
      </c>
      <c r="I27" s="43">
        <v>0.18562715479768932</v>
      </c>
      <c r="J27" s="48">
        <v>10188.7051491</v>
      </c>
    </row>
    <row r="28" spans="1:10" ht="10.5" customHeight="1" x14ac:dyDescent="0.2">
      <c r="A28" s="24">
        <v>19</v>
      </c>
      <c r="B28" s="29">
        <v>1121</v>
      </c>
      <c r="C28" s="60" t="s">
        <v>60</v>
      </c>
      <c r="D28" s="23" t="s">
        <v>61</v>
      </c>
      <c r="E28" s="45">
        <v>24696.434049999996</v>
      </c>
      <c r="F28" s="46">
        <v>429.89287000000002</v>
      </c>
      <c r="G28" s="47">
        <v>25126.326919999996</v>
      </c>
      <c r="H28" s="47">
        <v>93073.185109999991</v>
      </c>
      <c r="I28" s="43">
        <v>0.26996311440619614</v>
      </c>
      <c r="J28" s="48">
        <v>8376.5866598999983</v>
      </c>
    </row>
    <row r="29" spans="1:10" ht="11.1" customHeight="1" x14ac:dyDescent="0.2">
      <c r="A29" s="24">
        <v>20</v>
      </c>
      <c r="B29" s="29">
        <v>2102</v>
      </c>
      <c r="C29" s="60" t="s">
        <v>62</v>
      </c>
      <c r="D29" s="23" t="s">
        <v>63</v>
      </c>
      <c r="E29" s="45">
        <v>13439.082175000001</v>
      </c>
      <c r="F29" s="46">
        <v>2.1062600000000002</v>
      </c>
      <c r="G29" s="47">
        <v>13441.188435000002</v>
      </c>
      <c r="H29" s="47">
        <v>73573.686890000012</v>
      </c>
      <c r="I29" s="43">
        <v>0.18269015735334723</v>
      </c>
      <c r="J29" s="48">
        <v>6621.6318201000004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13706.553260000001</v>
      </c>
      <c r="F30" s="46">
        <v>81.060149999999993</v>
      </c>
      <c r="G30" s="47">
        <v>13787.61341</v>
      </c>
      <c r="H30" s="47">
        <v>87232.79942000001</v>
      </c>
      <c r="I30" s="43">
        <v>0.15805538171045891</v>
      </c>
      <c r="J30" s="48">
        <v>7850.9519478000002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16405.217195000001</v>
      </c>
      <c r="F31" s="46">
        <v>577.90233999999998</v>
      </c>
      <c r="G31" s="47">
        <v>16983.119535000002</v>
      </c>
      <c r="H31" s="47">
        <v>93352.361850000001</v>
      </c>
      <c r="I31" s="43">
        <v>0.18192490472055475</v>
      </c>
      <c r="J31" s="48">
        <v>8401.7125665000003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16638.911809999998</v>
      </c>
      <c r="F32" s="46">
        <v>121.04718</v>
      </c>
      <c r="G32" s="47">
        <v>16759.958989999999</v>
      </c>
      <c r="H32" s="47">
        <v>67251.259080000018</v>
      </c>
      <c r="I32" s="43">
        <v>0.24921405516085388</v>
      </c>
      <c r="J32" s="48">
        <v>6052.6133172000018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96805.787435000006</v>
      </c>
      <c r="F33" s="46">
        <v>584.55323499999997</v>
      </c>
      <c r="G33" s="47">
        <v>97390.340670000005</v>
      </c>
      <c r="H33" s="47">
        <v>382177.69384299999</v>
      </c>
      <c r="I33" s="43">
        <v>0.25482999724732319</v>
      </c>
      <c r="J33" s="48">
        <v>34395.992445869997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27353.096314999999</v>
      </c>
      <c r="F34" s="46">
        <v>121.90246499999999</v>
      </c>
      <c r="G34" s="47">
        <v>27474.998779999998</v>
      </c>
      <c r="H34" s="47">
        <v>94455.296745</v>
      </c>
      <c r="I34" s="43">
        <v>0.29087832791605084</v>
      </c>
      <c r="J34" s="48">
        <v>8500.9767070500002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10417.13478</v>
      </c>
      <c r="F35" s="46">
        <v>0</v>
      </c>
      <c r="G35" s="47">
        <v>10417.13478</v>
      </c>
      <c r="H35" s="47">
        <v>74960.043290000001</v>
      </c>
      <c r="I35" s="49">
        <v>0.13896916707610402</v>
      </c>
      <c r="J35" s="48">
        <v>6746.4038960999997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894171.68414000003</v>
      </c>
      <c r="F36" s="34">
        <f>SUM(F10:F35)</f>
        <v>6872.997409999999</v>
      </c>
      <c r="G36" s="34">
        <f>SUM(E36:F36)</f>
        <v>901044.68154999998</v>
      </c>
      <c r="H36" s="34">
        <f>SUM(H10:H35)</f>
        <v>4745960.0259830002</v>
      </c>
      <c r="I36" s="35">
        <f>SUM(I10:I35)*100</f>
        <v>530.91701022853158</v>
      </c>
      <c r="J36" s="36">
        <f>SUM(J10:J35)</f>
        <v>427136.40233846992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showGridLines="0" topLeftCell="A23" workbookViewId="0">
      <pane xSplit="4" topLeftCell="E1" activePane="topRight" state="frozen"/>
      <selection activeCell="A5" sqref="A5"/>
      <selection pane="topRight" activeCell="I31" sqref="I31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104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8" t="s">
        <v>22</v>
      </c>
      <c r="F9" s="58" t="s">
        <v>23</v>
      </c>
      <c r="G9" s="58" t="s">
        <v>78</v>
      </c>
      <c r="H9" s="58" t="s">
        <v>79</v>
      </c>
      <c r="I9" s="21" t="s">
        <v>77</v>
      </c>
      <c r="J9" s="58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42939.881385000008</v>
      </c>
      <c r="F10" s="41">
        <v>19.800075</v>
      </c>
      <c r="G10" s="42">
        <v>42959.681460000007</v>
      </c>
      <c r="H10" s="42">
        <v>261303.00004999997</v>
      </c>
      <c r="I10" s="43">
        <v>0.16440561896258263</v>
      </c>
      <c r="J10" s="44">
        <v>23517.270004499998</v>
      </c>
    </row>
    <row r="11" spans="1:66" ht="11.1" customHeight="1" x14ac:dyDescent="0.2">
      <c r="A11" s="24">
        <v>2</v>
      </c>
      <c r="B11" s="29">
        <v>2140</v>
      </c>
      <c r="C11" s="60" t="s">
        <v>26</v>
      </c>
      <c r="D11" s="23" t="s">
        <v>27</v>
      </c>
      <c r="E11" s="45">
        <v>117761.32979500003</v>
      </c>
      <c r="F11" s="46">
        <v>0</v>
      </c>
      <c r="G11" s="47">
        <v>117761.32979500003</v>
      </c>
      <c r="H11" s="47">
        <v>855095.8809740002</v>
      </c>
      <c r="I11" s="43">
        <v>0.13771710566640027</v>
      </c>
      <c r="J11" s="48">
        <v>76958.62928766002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80276.072190000006</v>
      </c>
      <c r="F12" s="46">
        <v>47.742640000000002</v>
      </c>
      <c r="G12" s="47">
        <v>80323.814830000003</v>
      </c>
      <c r="H12" s="47">
        <v>521346.27299699996</v>
      </c>
      <c r="I12" s="43">
        <v>0.15406998954505274</v>
      </c>
      <c r="J12" s="48">
        <v>46921.164569729997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39468.595415000003</v>
      </c>
      <c r="F13" s="46">
        <v>427.81157000000002</v>
      </c>
      <c r="G13" s="47">
        <v>39896.406985000001</v>
      </c>
      <c r="H13" s="47">
        <v>179266.29685500002</v>
      </c>
      <c r="I13" s="43">
        <v>0.22255386363712476</v>
      </c>
      <c r="J13" s="48">
        <v>16133.966716950001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31711.937669999999</v>
      </c>
      <c r="F14" s="46">
        <v>0</v>
      </c>
      <c r="G14" s="47">
        <v>31711.937669999999</v>
      </c>
      <c r="H14" s="47">
        <v>134962.34210000001</v>
      </c>
      <c r="I14" s="43">
        <v>0.23496878593365783</v>
      </c>
      <c r="J14" s="48">
        <v>12146.610789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34395.709360000001</v>
      </c>
      <c r="F15" s="46">
        <v>815.16490499999986</v>
      </c>
      <c r="G15" s="47">
        <v>35210.874264999999</v>
      </c>
      <c r="H15" s="47">
        <v>160567.88392999995</v>
      </c>
      <c r="I15" s="43">
        <v>0.219289644997441</v>
      </c>
      <c r="J15" s="48">
        <v>14451.109553699995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45203.980730000003</v>
      </c>
      <c r="F16" s="46">
        <v>412.44002499999999</v>
      </c>
      <c r="G16" s="47">
        <v>45616.420755000006</v>
      </c>
      <c r="H16" s="47">
        <v>204933.52918499993</v>
      </c>
      <c r="I16" s="43">
        <v>0.22259130039097033</v>
      </c>
      <c r="J16" s="48">
        <v>18444.017626649995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26383.815835000001</v>
      </c>
      <c r="F17" s="46">
        <v>365.87099999999998</v>
      </c>
      <c r="G17" s="47">
        <v>26749.686835</v>
      </c>
      <c r="H17" s="47">
        <v>132181.63495000001</v>
      </c>
      <c r="I17" s="43">
        <v>0.20237067611637979</v>
      </c>
      <c r="J17" s="48">
        <v>11896.3471455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36016.894464999998</v>
      </c>
      <c r="F18" s="46">
        <v>577.87740999999994</v>
      </c>
      <c r="G18" s="47">
        <v>36594.771874999999</v>
      </c>
      <c r="H18" s="47">
        <v>255322.91560000001</v>
      </c>
      <c r="I18" s="43">
        <v>0.14332740870126581</v>
      </c>
      <c r="J18" s="48">
        <v>22979.062404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35111.623529999997</v>
      </c>
      <c r="F19" s="46">
        <v>552.25211999999999</v>
      </c>
      <c r="G19" s="47">
        <v>35663.875649999994</v>
      </c>
      <c r="H19" s="47">
        <v>205758.77954000002</v>
      </c>
      <c r="I19" s="43">
        <v>0.17332857304913615</v>
      </c>
      <c r="J19" s="48">
        <v>18518.290158600001</v>
      </c>
    </row>
    <row r="20" spans="1:10" ht="11.1" customHeight="1" x14ac:dyDescent="0.2">
      <c r="A20" s="24">
        <v>11</v>
      </c>
      <c r="B20" s="29">
        <v>1125</v>
      </c>
      <c r="C20" s="60" t="s">
        <v>44</v>
      </c>
      <c r="D20" s="23" t="s">
        <v>45</v>
      </c>
      <c r="E20" s="45">
        <v>39493.568695000002</v>
      </c>
      <c r="F20" s="46">
        <v>205.98245500000002</v>
      </c>
      <c r="G20" s="47">
        <v>39699.551149999999</v>
      </c>
      <c r="H20" s="47">
        <v>154203.70008000001</v>
      </c>
      <c r="I20" s="43">
        <v>0.25744875855380966</v>
      </c>
      <c r="J20" s="48">
        <v>13878.333007200001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15525.822335000001</v>
      </c>
      <c r="F21" s="46">
        <v>7.2207499999999998</v>
      </c>
      <c r="G21" s="47">
        <v>15533.043085000001</v>
      </c>
      <c r="H21" s="47">
        <v>100296.53707499997</v>
      </c>
      <c r="I21" s="43">
        <v>0.15487118038167824</v>
      </c>
      <c r="J21" s="48">
        <v>9026.6883367499977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22933.393240000001</v>
      </c>
      <c r="F22" s="46">
        <v>33.794495000000005</v>
      </c>
      <c r="G22" s="47">
        <v>22967.187735</v>
      </c>
      <c r="H22" s="47">
        <v>114846.79752000001</v>
      </c>
      <c r="I22" s="43">
        <v>0.19998108986017113</v>
      </c>
      <c r="J22" s="48">
        <v>10336.211776800001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27120.162434999998</v>
      </c>
      <c r="F23" s="46">
        <v>136.638935</v>
      </c>
      <c r="G23" s="47">
        <v>27256.801369999997</v>
      </c>
      <c r="H23" s="47">
        <v>160688.79897</v>
      </c>
      <c r="I23" s="43">
        <v>0.16962477499809267</v>
      </c>
      <c r="J23" s="48">
        <v>14461.9919073</v>
      </c>
    </row>
    <row r="24" spans="1:10" ht="11.1" customHeight="1" x14ac:dyDescent="0.2">
      <c r="A24" s="24">
        <v>15</v>
      </c>
      <c r="B24" s="29">
        <v>1141</v>
      </c>
      <c r="C24" s="60" t="s">
        <v>52</v>
      </c>
      <c r="D24" s="23" t="s">
        <v>53</v>
      </c>
      <c r="E24" s="45">
        <v>19905.488409999998</v>
      </c>
      <c r="F24" s="46">
        <v>361.99349999999993</v>
      </c>
      <c r="G24" s="47">
        <v>20267.481909999999</v>
      </c>
      <c r="H24" s="47">
        <v>76089.953759999989</v>
      </c>
      <c r="I24" s="43">
        <v>0.26636212677861404</v>
      </c>
      <c r="J24" s="48">
        <v>6848.0958383999987</v>
      </c>
    </row>
    <row r="25" spans="1:10" ht="11.1" customHeight="1" x14ac:dyDescent="0.2">
      <c r="A25" s="24">
        <v>16</v>
      </c>
      <c r="B25" s="29">
        <v>1136</v>
      </c>
      <c r="C25" s="60" t="s">
        <v>54</v>
      </c>
      <c r="D25" s="23" t="s">
        <v>55</v>
      </c>
      <c r="E25" s="45">
        <v>18415.348645000002</v>
      </c>
      <c r="F25" s="46">
        <v>259.78521999999998</v>
      </c>
      <c r="G25" s="47">
        <v>18675.133865000003</v>
      </c>
      <c r="H25" s="47">
        <v>96238.194759999998</v>
      </c>
      <c r="I25" s="43">
        <v>0.19405116556448596</v>
      </c>
      <c r="J25" s="48">
        <v>8661.4375283999998</v>
      </c>
    </row>
    <row r="26" spans="1:10" ht="11.1" customHeight="1" x14ac:dyDescent="0.2">
      <c r="A26" s="24">
        <v>17</v>
      </c>
      <c r="B26" s="29">
        <v>1131</v>
      </c>
      <c r="C26" s="60" t="s">
        <v>56</v>
      </c>
      <c r="D26" s="23" t="s">
        <v>57</v>
      </c>
      <c r="E26" s="45">
        <v>24637.709054999999</v>
      </c>
      <c r="F26" s="46">
        <v>249.584475</v>
      </c>
      <c r="G26" s="47">
        <v>24887.293529999999</v>
      </c>
      <c r="H26" s="47">
        <v>93169.341264999995</v>
      </c>
      <c r="I26" s="43">
        <v>0.26711891693227163</v>
      </c>
      <c r="J26" s="48">
        <v>8385.2407138499984</v>
      </c>
    </row>
    <row r="27" spans="1:10" ht="11.1" customHeight="1" x14ac:dyDescent="0.2">
      <c r="A27" s="24">
        <v>18</v>
      </c>
      <c r="B27" s="29">
        <v>1124</v>
      </c>
      <c r="C27" s="60" t="s">
        <v>58</v>
      </c>
      <c r="D27" s="23" t="s">
        <v>59</v>
      </c>
      <c r="E27" s="45">
        <v>20661.064974999998</v>
      </c>
      <c r="F27" s="46">
        <v>480.57333500000004</v>
      </c>
      <c r="G27" s="47">
        <v>21141.638309999998</v>
      </c>
      <c r="H27" s="47">
        <v>113612.83669</v>
      </c>
      <c r="I27" s="43">
        <v>0.18608494362029118</v>
      </c>
      <c r="J27" s="48">
        <v>10225.1553021</v>
      </c>
    </row>
    <row r="28" spans="1:10" ht="10.5" customHeight="1" x14ac:dyDescent="0.2">
      <c r="A28" s="24">
        <v>19</v>
      </c>
      <c r="B28" s="29">
        <v>1121</v>
      </c>
      <c r="C28" s="60" t="s">
        <v>60</v>
      </c>
      <c r="D28" s="23" t="s">
        <v>61</v>
      </c>
      <c r="E28" s="45">
        <v>24749.031114999998</v>
      </c>
      <c r="F28" s="46">
        <v>429.89287000000002</v>
      </c>
      <c r="G28" s="47">
        <v>25178.923984999998</v>
      </c>
      <c r="H28" s="47">
        <v>92685.476814999987</v>
      </c>
      <c r="I28" s="43">
        <v>0.27165986355399646</v>
      </c>
      <c r="J28" s="48">
        <v>8341.692913349998</v>
      </c>
    </row>
    <row r="29" spans="1:10" ht="11.1" customHeight="1" x14ac:dyDescent="0.2">
      <c r="A29" s="24">
        <v>20</v>
      </c>
      <c r="B29" s="29">
        <v>2102</v>
      </c>
      <c r="C29" s="60" t="s">
        <v>62</v>
      </c>
      <c r="D29" s="23" t="s">
        <v>63</v>
      </c>
      <c r="E29" s="45">
        <v>13480.833410000001</v>
      </c>
      <c r="F29" s="46">
        <v>2.1062600000000002</v>
      </c>
      <c r="G29" s="47">
        <v>13482.939670000002</v>
      </c>
      <c r="H29" s="47">
        <v>76053.047634999995</v>
      </c>
      <c r="I29" s="43">
        <v>0.17728335798860329</v>
      </c>
      <c r="J29" s="48">
        <v>6844.7742871499995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13855.665245</v>
      </c>
      <c r="F30" s="46">
        <v>81.060149999999993</v>
      </c>
      <c r="G30" s="47">
        <v>13936.725394999999</v>
      </c>
      <c r="H30" s="47">
        <v>88059.894694999995</v>
      </c>
      <c r="I30" s="43">
        <v>0.15826416149224989</v>
      </c>
      <c r="J30" s="48">
        <v>7925.3905225499993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16502.894205000001</v>
      </c>
      <c r="F31" s="46">
        <v>577.90233999999998</v>
      </c>
      <c r="G31" s="47">
        <v>17080.796545000001</v>
      </c>
      <c r="H31" s="47">
        <v>94094.176294999997</v>
      </c>
      <c r="I31" s="43">
        <v>0.18152873235692107</v>
      </c>
      <c r="J31" s="48">
        <v>8468.4758665499994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16765.915835</v>
      </c>
      <c r="F32" s="46">
        <v>121.04718</v>
      </c>
      <c r="G32" s="47">
        <v>16886.963015000001</v>
      </c>
      <c r="H32" s="47">
        <v>67830.288295000006</v>
      </c>
      <c r="I32" s="43">
        <v>0.2489590334860009</v>
      </c>
      <c r="J32" s="48">
        <v>6104.7259465500001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97768.393450000003</v>
      </c>
      <c r="F33" s="46">
        <v>584.55323499999997</v>
      </c>
      <c r="G33" s="47">
        <v>98352.946685000003</v>
      </c>
      <c r="H33" s="47">
        <v>388002.67728800001</v>
      </c>
      <c r="I33" s="43">
        <v>0.25348522688671105</v>
      </c>
      <c r="J33" s="48">
        <v>34920.240955920002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27546.862194999994</v>
      </c>
      <c r="F34" s="46">
        <v>121.90246499999999</v>
      </c>
      <c r="G34" s="47">
        <v>27668.764659999993</v>
      </c>
      <c r="H34" s="47">
        <v>94521.114744999999</v>
      </c>
      <c r="I34" s="43">
        <v>0.2927257548183288</v>
      </c>
      <c r="J34" s="48">
        <v>8506.9003270499998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9891.328524999999</v>
      </c>
      <c r="F35" s="46">
        <v>0</v>
      </c>
      <c r="G35" s="47">
        <v>9891.328524999999</v>
      </c>
      <c r="H35" s="47">
        <v>75745.885440000013</v>
      </c>
      <c r="I35" s="49">
        <v>0.13058568749368094</v>
      </c>
      <c r="J35" s="48">
        <v>6817.1296896000013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898523.3221450001</v>
      </c>
      <c r="F36" s="34">
        <f>SUM(F10:F35)</f>
        <v>6872.997409999999</v>
      </c>
      <c r="G36" s="34">
        <f>SUM(E36:F36)</f>
        <v>905396.31955500005</v>
      </c>
      <c r="H36" s="34">
        <f>SUM(H10:H35)</f>
        <v>4796877.2575089997</v>
      </c>
      <c r="I36" s="35">
        <f>SUM(I10:I35)*100</f>
        <v>528.46577417659171</v>
      </c>
      <c r="J36" s="36">
        <f>SUM(J10:J35)</f>
        <v>431718.95317581011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  <row r="39" spans="1:66" x14ac:dyDescent="0.2">
      <c r="E39" s="61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showGridLines="0" workbookViewId="0">
      <pane xSplit="4" topLeftCell="E1" activePane="topRight" state="frozen"/>
      <selection activeCell="A5" sqref="A5"/>
      <selection pane="topRight" activeCell="I31" sqref="I31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105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62" t="s">
        <v>22</v>
      </c>
      <c r="F9" s="62" t="s">
        <v>23</v>
      </c>
      <c r="G9" s="62" t="s">
        <v>78</v>
      </c>
      <c r="H9" s="62" t="s">
        <v>79</v>
      </c>
      <c r="I9" s="21" t="s">
        <v>77</v>
      </c>
      <c r="J9" s="62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43886.484654999993</v>
      </c>
      <c r="F10" s="41">
        <v>19.800075</v>
      </c>
      <c r="G10" s="42">
        <v>43906.284729999992</v>
      </c>
      <c r="H10" s="42">
        <v>260389.32132500003</v>
      </c>
      <c r="I10" s="43">
        <v>0.1686178392669152</v>
      </c>
      <c r="J10" s="44">
        <v>23435.038919250001</v>
      </c>
    </row>
    <row r="11" spans="1:66" ht="11.1" customHeight="1" x14ac:dyDescent="0.2">
      <c r="A11" s="24">
        <v>2</v>
      </c>
      <c r="B11" s="29">
        <v>2140</v>
      </c>
      <c r="C11" s="60" t="s">
        <v>26</v>
      </c>
      <c r="D11" s="23" t="s">
        <v>27</v>
      </c>
      <c r="E11" s="45">
        <v>118417.90980000001</v>
      </c>
      <c r="F11" s="46">
        <v>0</v>
      </c>
      <c r="G11" s="47">
        <v>118417.90980000001</v>
      </c>
      <c r="H11" s="47">
        <v>868265.58592800004</v>
      </c>
      <c r="I11" s="43">
        <v>0.13638443319555876</v>
      </c>
      <c r="J11" s="48">
        <v>78143.902733520008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81196.422529999996</v>
      </c>
      <c r="F12" s="46">
        <v>47.742640000000002</v>
      </c>
      <c r="G12" s="47">
        <v>81244.165169999993</v>
      </c>
      <c r="H12" s="47">
        <v>522346.19830999989</v>
      </c>
      <c r="I12" s="43">
        <v>0.1555370086598841</v>
      </c>
      <c r="J12" s="48">
        <v>47011.157847899987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39669.623045</v>
      </c>
      <c r="F13" s="46">
        <v>427.81157000000002</v>
      </c>
      <c r="G13" s="47">
        <v>40097.434614999998</v>
      </c>
      <c r="H13" s="47">
        <v>177114.76770000003</v>
      </c>
      <c r="I13" s="43">
        <v>0.22639238464246927</v>
      </c>
      <c r="J13" s="48">
        <v>15940.329093000002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31794.08279</v>
      </c>
      <c r="F14" s="46">
        <v>0</v>
      </c>
      <c r="G14" s="47">
        <v>31794.08279</v>
      </c>
      <c r="H14" s="47">
        <v>133687.46877000001</v>
      </c>
      <c r="I14" s="43">
        <v>0.23782395674421444</v>
      </c>
      <c r="J14" s="48">
        <v>12031.8721893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34636.683570000001</v>
      </c>
      <c r="F15" s="46">
        <v>815.16490499999986</v>
      </c>
      <c r="G15" s="47">
        <v>35451.848474999999</v>
      </c>
      <c r="H15" s="47">
        <v>157274.08892500005</v>
      </c>
      <c r="I15" s="43">
        <v>0.22541442597010414</v>
      </c>
      <c r="J15" s="48">
        <v>14154.668003250004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45351.110795000001</v>
      </c>
      <c r="F16" s="46">
        <v>412.44002499999999</v>
      </c>
      <c r="G16" s="47">
        <v>45763.550820000004</v>
      </c>
      <c r="H16" s="47">
        <v>204830.20900999999</v>
      </c>
      <c r="I16" s="43">
        <v>0.22342188215882641</v>
      </c>
      <c r="J16" s="48">
        <v>18434.718810899998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26503.212145000005</v>
      </c>
      <c r="F17" s="46">
        <v>365.87099999999998</v>
      </c>
      <c r="G17" s="47">
        <v>26869.083145000004</v>
      </c>
      <c r="H17" s="47">
        <v>132547.91042</v>
      </c>
      <c r="I17" s="43">
        <v>0.20271223484293993</v>
      </c>
      <c r="J17" s="48">
        <v>11929.311937799999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36196.555440000004</v>
      </c>
      <c r="F18" s="46">
        <v>577.87740999999994</v>
      </c>
      <c r="G18" s="47">
        <v>36774.432850000005</v>
      </c>
      <c r="H18" s="47">
        <v>257894.21734999996</v>
      </c>
      <c r="I18" s="43">
        <v>0.14259502685975992</v>
      </c>
      <c r="J18" s="48">
        <v>23210.479561499997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35103.114049999989</v>
      </c>
      <c r="F19" s="46">
        <v>552.25211999999999</v>
      </c>
      <c r="G19" s="47">
        <v>35655.366169999987</v>
      </c>
      <c r="H19" s="47">
        <v>205508.19678500004</v>
      </c>
      <c r="I19" s="43">
        <v>0.17349851114358306</v>
      </c>
      <c r="J19" s="48">
        <v>18495.737710650003</v>
      </c>
    </row>
    <row r="20" spans="1:10" ht="11.1" customHeight="1" x14ac:dyDescent="0.2">
      <c r="A20" s="24">
        <v>11</v>
      </c>
      <c r="B20" s="29">
        <v>1125</v>
      </c>
      <c r="C20" s="60" t="s">
        <v>44</v>
      </c>
      <c r="D20" s="23" t="s">
        <v>45</v>
      </c>
      <c r="E20" s="45">
        <v>39873.926594999997</v>
      </c>
      <c r="F20" s="46">
        <v>205.98245500000002</v>
      </c>
      <c r="G20" s="47">
        <v>40079.909049999995</v>
      </c>
      <c r="H20" s="47">
        <v>156852.38054499999</v>
      </c>
      <c r="I20" s="43">
        <v>0.25552630384529812</v>
      </c>
      <c r="J20" s="48">
        <v>14116.714249049999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15679.368719999999</v>
      </c>
      <c r="F21" s="46">
        <v>7.2207499999999998</v>
      </c>
      <c r="G21" s="47">
        <v>15686.589469999999</v>
      </c>
      <c r="H21" s="47">
        <v>101080.548375</v>
      </c>
      <c r="I21" s="43">
        <v>0.15518900245578529</v>
      </c>
      <c r="J21" s="48">
        <v>9097.2493537499995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23135.457975000001</v>
      </c>
      <c r="F22" s="46">
        <v>33.794495000000005</v>
      </c>
      <c r="G22" s="47">
        <v>23169.252469999999</v>
      </c>
      <c r="H22" s="47">
        <v>115214.04294000001</v>
      </c>
      <c r="I22" s="43">
        <v>0.20109746936027448</v>
      </c>
      <c r="J22" s="48">
        <v>10369.263864600001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27469.580225000005</v>
      </c>
      <c r="F23" s="46">
        <v>136.638935</v>
      </c>
      <c r="G23" s="47">
        <v>27606.219160000004</v>
      </c>
      <c r="H23" s="47">
        <v>160668.93455999999</v>
      </c>
      <c r="I23" s="43">
        <v>0.17182051549418081</v>
      </c>
      <c r="J23" s="48">
        <v>14460.204110399998</v>
      </c>
    </row>
    <row r="24" spans="1:10" ht="11.1" customHeight="1" x14ac:dyDescent="0.2">
      <c r="A24" s="24">
        <v>15</v>
      </c>
      <c r="B24" s="29">
        <v>1141</v>
      </c>
      <c r="C24" s="60" t="s">
        <v>52</v>
      </c>
      <c r="D24" s="23" t="s">
        <v>53</v>
      </c>
      <c r="E24" s="45">
        <v>19798.863089999999</v>
      </c>
      <c r="F24" s="46">
        <v>361.99349999999993</v>
      </c>
      <c r="G24" s="47">
        <v>20160.856589999999</v>
      </c>
      <c r="H24" s="47">
        <v>75211.856780000031</v>
      </c>
      <c r="I24" s="43">
        <v>0.26805423311077031</v>
      </c>
      <c r="J24" s="48">
        <v>6769.0671102000024</v>
      </c>
    </row>
    <row r="25" spans="1:10" ht="11.1" customHeight="1" x14ac:dyDescent="0.2">
      <c r="A25" s="24">
        <v>16</v>
      </c>
      <c r="B25" s="29">
        <v>1136</v>
      </c>
      <c r="C25" s="60" t="s">
        <v>54</v>
      </c>
      <c r="D25" s="23" t="s">
        <v>55</v>
      </c>
      <c r="E25" s="45">
        <v>18494.435580000001</v>
      </c>
      <c r="F25" s="46">
        <v>259.78521999999998</v>
      </c>
      <c r="G25" s="47">
        <v>18754.220800000003</v>
      </c>
      <c r="H25" s="47">
        <v>96283.503129999983</v>
      </c>
      <c r="I25" s="43">
        <v>0.1947812469460988</v>
      </c>
      <c r="J25" s="48">
        <v>8665.515281699998</v>
      </c>
    </row>
    <row r="26" spans="1:10" ht="11.1" customHeight="1" x14ac:dyDescent="0.2">
      <c r="A26" s="24">
        <v>17</v>
      </c>
      <c r="B26" s="29">
        <v>1131</v>
      </c>
      <c r="C26" s="60" t="s">
        <v>56</v>
      </c>
      <c r="D26" s="23" t="s">
        <v>57</v>
      </c>
      <c r="E26" s="45">
        <v>24724.633425</v>
      </c>
      <c r="F26" s="46">
        <v>249.584475</v>
      </c>
      <c r="G26" s="47">
        <v>24974.2179</v>
      </c>
      <c r="H26" s="47">
        <v>92332.61593</v>
      </c>
      <c r="I26" s="43">
        <v>0.27048099578304668</v>
      </c>
      <c r="J26" s="48">
        <v>8309.9354337000004</v>
      </c>
    </row>
    <row r="27" spans="1:10" ht="11.1" customHeight="1" x14ac:dyDescent="0.2">
      <c r="A27" s="24">
        <v>18</v>
      </c>
      <c r="B27" s="29">
        <v>1124</v>
      </c>
      <c r="C27" s="60" t="s">
        <v>58</v>
      </c>
      <c r="D27" s="23" t="s">
        <v>59</v>
      </c>
      <c r="E27" s="45">
        <v>20763.335919999998</v>
      </c>
      <c r="F27" s="46">
        <v>480.57333500000004</v>
      </c>
      <c r="G27" s="47">
        <v>21243.909254999999</v>
      </c>
      <c r="H27" s="47">
        <v>114268.227285</v>
      </c>
      <c r="I27" s="43">
        <v>0.18591265270979387</v>
      </c>
      <c r="J27" s="48">
        <v>10284.14045565</v>
      </c>
    </row>
    <row r="28" spans="1:10" ht="10.5" customHeight="1" x14ac:dyDescent="0.2">
      <c r="A28" s="24">
        <v>19</v>
      </c>
      <c r="B28" s="29">
        <v>1121</v>
      </c>
      <c r="C28" s="60" t="s">
        <v>60</v>
      </c>
      <c r="D28" s="23" t="s">
        <v>61</v>
      </c>
      <c r="E28" s="45">
        <v>24833.276989999998</v>
      </c>
      <c r="F28" s="46">
        <v>429.89287000000002</v>
      </c>
      <c r="G28" s="47">
        <v>25263.169859999998</v>
      </c>
      <c r="H28" s="47">
        <v>91684.011729999998</v>
      </c>
      <c r="I28" s="43">
        <v>0.27554607813625609</v>
      </c>
      <c r="J28" s="48">
        <v>8251.5610557</v>
      </c>
    </row>
    <row r="29" spans="1:10" ht="11.1" customHeight="1" x14ac:dyDescent="0.2">
      <c r="A29" s="24">
        <v>20</v>
      </c>
      <c r="B29" s="29">
        <v>2102</v>
      </c>
      <c r="C29" s="60" t="s">
        <v>62</v>
      </c>
      <c r="D29" s="23" t="s">
        <v>63</v>
      </c>
      <c r="E29" s="45">
        <v>13562.367905000001</v>
      </c>
      <c r="F29" s="46">
        <v>2.1062600000000002</v>
      </c>
      <c r="G29" s="47">
        <v>13564.474165000001</v>
      </c>
      <c r="H29" s="47">
        <v>79777.448804999978</v>
      </c>
      <c r="I29" s="43">
        <v>0.1700289288286925</v>
      </c>
      <c r="J29" s="48">
        <v>7179.9703924499981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14625.253140000001</v>
      </c>
      <c r="F30" s="46">
        <v>81.060149999999993</v>
      </c>
      <c r="G30" s="47">
        <v>14706.31329</v>
      </c>
      <c r="H30" s="47">
        <v>88847.444674999992</v>
      </c>
      <c r="I30" s="43">
        <v>0.16552319927483611</v>
      </c>
      <c r="J30" s="48">
        <v>7996.2700207499993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16626.492805000002</v>
      </c>
      <c r="F31" s="46">
        <v>577.90233999999998</v>
      </c>
      <c r="G31" s="47">
        <v>17204.395145000002</v>
      </c>
      <c r="H31" s="47">
        <v>95455.302910000013</v>
      </c>
      <c r="I31" s="43">
        <v>0.18023509035659505</v>
      </c>
      <c r="J31" s="48">
        <v>8590.9772619000014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16932.64316</v>
      </c>
      <c r="F32" s="46">
        <v>121.04718</v>
      </c>
      <c r="G32" s="47">
        <v>17053.690340000001</v>
      </c>
      <c r="H32" s="47">
        <v>68556.207740000013</v>
      </c>
      <c r="I32" s="43">
        <v>0.24875486702351249</v>
      </c>
      <c r="J32" s="48">
        <v>6170.058696600001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98283.290385</v>
      </c>
      <c r="F33" s="46">
        <v>584.55323499999997</v>
      </c>
      <c r="G33" s="47">
        <v>98867.84362</v>
      </c>
      <c r="H33" s="47">
        <v>392568.58967300004</v>
      </c>
      <c r="I33" s="43">
        <v>0.25184858447884095</v>
      </c>
      <c r="J33" s="48">
        <v>35331.173070570003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27741.916879999997</v>
      </c>
      <c r="F34" s="46">
        <v>121.90246499999999</v>
      </c>
      <c r="G34" s="47">
        <v>27863.819344999996</v>
      </c>
      <c r="H34" s="47">
        <v>95511.906730000002</v>
      </c>
      <c r="I34" s="43">
        <v>0.29173136940682659</v>
      </c>
      <c r="J34" s="48">
        <v>8596.0716056999991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10066.71747</v>
      </c>
      <c r="F35" s="46">
        <v>0</v>
      </c>
      <c r="G35" s="47">
        <v>10066.71747</v>
      </c>
      <c r="H35" s="47">
        <v>76055.479800000001</v>
      </c>
      <c r="I35" s="49">
        <v>0.13236018622815918</v>
      </c>
      <c r="J35" s="48">
        <v>6844.9931820000002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905366.75908500038</v>
      </c>
      <c r="F36" s="34">
        <f>SUM(F10:F35)</f>
        <v>6872.997409999999</v>
      </c>
      <c r="G36" s="34">
        <f>SUM(E36:F36)</f>
        <v>912239.75649500033</v>
      </c>
      <c r="H36" s="34">
        <f>SUM(H10:H35)</f>
        <v>4820226.4661310008</v>
      </c>
      <c r="I36" s="35">
        <f>SUM(I10:I35)*100</f>
        <v>531.12884269232234</v>
      </c>
      <c r="J36" s="36">
        <f>SUM(J10:J35)</f>
        <v>433820.38195179001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  <row r="39" spans="1:66" x14ac:dyDescent="0.2">
      <c r="E39" s="61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106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63" t="s">
        <v>22</v>
      </c>
      <c r="F9" s="63" t="s">
        <v>23</v>
      </c>
      <c r="G9" s="63" t="s">
        <v>78</v>
      </c>
      <c r="H9" s="63" t="s">
        <v>79</v>
      </c>
      <c r="I9" s="21" t="s">
        <v>77</v>
      </c>
      <c r="J9" s="63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49506.007350000014</v>
      </c>
      <c r="F10" s="41">
        <v>19.800075</v>
      </c>
      <c r="G10" s="42">
        <v>49525.807425000014</v>
      </c>
      <c r="H10" s="42">
        <v>262854.25773499999</v>
      </c>
      <c r="I10" s="43">
        <v>0.18841546586218935</v>
      </c>
      <c r="J10" s="44">
        <v>23656.88319615</v>
      </c>
      <c r="K10" s="43"/>
      <c r="L10" s="59"/>
    </row>
    <row r="11" spans="1:66" ht="11.1" customHeight="1" x14ac:dyDescent="0.2">
      <c r="A11" s="24">
        <v>2</v>
      </c>
      <c r="B11" s="29">
        <v>2140</v>
      </c>
      <c r="C11" s="60" t="s">
        <v>26</v>
      </c>
      <c r="D11" s="23" t="s">
        <v>27</v>
      </c>
      <c r="E11" s="45">
        <v>130709.66300999999</v>
      </c>
      <c r="F11" s="46">
        <v>0</v>
      </c>
      <c r="G11" s="47">
        <v>130709.66300999999</v>
      </c>
      <c r="H11" s="47">
        <v>876491.78031499987</v>
      </c>
      <c r="I11" s="43">
        <v>0.14912822452598998</v>
      </c>
      <c r="J11" s="48">
        <v>78884.260228349987</v>
      </c>
      <c r="K11" s="43"/>
      <c r="L11" s="59"/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86350.64353999999</v>
      </c>
      <c r="F12" s="46">
        <v>47.742640000000002</v>
      </c>
      <c r="G12" s="47">
        <v>86398.386179999987</v>
      </c>
      <c r="H12" s="47">
        <v>525077.14949099999</v>
      </c>
      <c r="I12" s="43">
        <v>0.1645441746298672</v>
      </c>
      <c r="J12" s="48">
        <v>47256.943454189997</v>
      </c>
      <c r="K12" s="43"/>
      <c r="L12" s="59"/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44574.297419999995</v>
      </c>
      <c r="F13" s="46">
        <v>427.81157000000002</v>
      </c>
      <c r="G13" s="47">
        <v>45002.108989999993</v>
      </c>
      <c r="H13" s="47">
        <v>176210.44594999999</v>
      </c>
      <c r="I13" s="43">
        <v>0.25538842914437332</v>
      </c>
      <c r="J13" s="48">
        <v>15858.940135499999</v>
      </c>
      <c r="K13" s="43"/>
      <c r="L13" s="59"/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33571.545385000005</v>
      </c>
      <c r="F14" s="46">
        <v>0</v>
      </c>
      <c r="G14" s="47">
        <v>33571.545385000005</v>
      </c>
      <c r="H14" s="47">
        <v>132032.97631999999</v>
      </c>
      <c r="I14" s="43">
        <v>0.25426636830207305</v>
      </c>
      <c r="J14" s="48">
        <v>11882.967868799999</v>
      </c>
      <c r="K14" s="43"/>
      <c r="L14" s="59"/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38138.762430000002</v>
      </c>
      <c r="F15" s="46">
        <v>815.16490499999986</v>
      </c>
      <c r="G15" s="47">
        <v>38953.927335</v>
      </c>
      <c r="H15" s="47">
        <v>153906.17994</v>
      </c>
      <c r="I15" s="43">
        <v>0.25310177505663584</v>
      </c>
      <c r="J15" s="48">
        <v>13851.5561946</v>
      </c>
      <c r="K15" s="43"/>
      <c r="L15" s="59"/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49840.551624999993</v>
      </c>
      <c r="F16" s="46">
        <v>412.44002499999999</v>
      </c>
      <c r="G16" s="47">
        <v>50252.991649999996</v>
      </c>
      <c r="H16" s="47">
        <v>203210.97267499994</v>
      </c>
      <c r="I16" s="43">
        <v>0.24729467601324256</v>
      </c>
      <c r="J16" s="48">
        <v>18288.987540749993</v>
      </c>
      <c r="K16" s="43"/>
      <c r="L16" s="59"/>
    </row>
    <row r="17" spans="1:12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28435.328450000001</v>
      </c>
      <c r="F17" s="46">
        <v>365.87099999999998</v>
      </c>
      <c r="G17" s="47">
        <v>28801.19945</v>
      </c>
      <c r="H17" s="47">
        <v>137603.62180500003</v>
      </c>
      <c r="I17" s="43">
        <v>0.20930553332974455</v>
      </c>
      <c r="J17" s="48">
        <v>12384.325962450002</v>
      </c>
      <c r="K17" s="43"/>
      <c r="L17" s="59"/>
    </row>
    <row r="18" spans="1:12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38564.138790000012</v>
      </c>
      <c r="F18" s="46">
        <v>577.87740999999994</v>
      </c>
      <c r="G18" s="47">
        <v>39142.016200000013</v>
      </c>
      <c r="H18" s="47">
        <v>262033.90136000005</v>
      </c>
      <c r="I18" s="43">
        <v>0.14937767974619454</v>
      </c>
      <c r="J18" s="48">
        <v>23583.051122400004</v>
      </c>
      <c r="K18" s="43"/>
      <c r="L18" s="59"/>
    </row>
    <row r="19" spans="1:12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37496.132019999997</v>
      </c>
      <c r="F19" s="46">
        <v>552.25211999999999</v>
      </c>
      <c r="G19" s="47">
        <v>38048.384139999995</v>
      </c>
      <c r="H19" s="47">
        <v>205072.35389000003</v>
      </c>
      <c r="I19" s="43">
        <v>0.18553638956330989</v>
      </c>
      <c r="J19" s="48">
        <v>18456.511850100003</v>
      </c>
      <c r="K19" s="43"/>
      <c r="L19" s="59"/>
    </row>
    <row r="20" spans="1:12" ht="11.1" customHeight="1" x14ac:dyDescent="0.2">
      <c r="A20" s="24">
        <v>11</v>
      </c>
      <c r="B20" s="29">
        <v>1125</v>
      </c>
      <c r="C20" s="60" t="s">
        <v>44</v>
      </c>
      <c r="D20" s="23" t="s">
        <v>45</v>
      </c>
      <c r="E20" s="45">
        <v>44830.177319999995</v>
      </c>
      <c r="F20" s="46">
        <v>205.98245500000002</v>
      </c>
      <c r="G20" s="47">
        <v>45036.159774999993</v>
      </c>
      <c r="H20" s="47">
        <v>153747.32619500003</v>
      </c>
      <c r="I20" s="43">
        <v>0.29292320646851416</v>
      </c>
      <c r="J20" s="48">
        <v>13837.259357550001</v>
      </c>
      <c r="K20" s="43"/>
      <c r="L20" s="59"/>
    </row>
    <row r="21" spans="1:12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16362.147470000002</v>
      </c>
      <c r="F21" s="46">
        <v>7.2207499999999998</v>
      </c>
      <c r="G21" s="47">
        <v>16369.368220000002</v>
      </c>
      <c r="H21" s="47">
        <v>101794.215535</v>
      </c>
      <c r="I21" s="43">
        <v>0.16080843232562372</v>
      </c>
      <c r="J21" s="48">
        <v>9161.4793981499988</v>
      </c>
      <c r="K21" s="43"/>
      <c r="L21" s="59"/>
    </row>
    <row r="22" spans="1:12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25875.453820000006</v>
      </c>
      <c r="F22" s="46">
        <v>33.794495000000005</v>
      </c>
      <c r="G22" s="47">
        <v>25909.248315000004</v>
      </c>
      <c r="H22" s="47">
        <v>115700.13932</v>
      </c>
      <c r="I22" s="43">
        <v>0.22393446081634333</v>
      </c>
      <c r="J22" s="48">
        <v>10413.0125388</v>
      </c>
      <c r="K22" s="43"/>
      <c r="L22" s="59"/>
    </row>
    <row r="23" spans="1:12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31291.729475</v>
      </c>
      <c r="F23" s="46">
        <v>136.638935</v>
      </c>
      <c r="G23" s="47">
        <v>31428.368409999999</v>
      </c>
      <c r="H23" s="47">
        <v>159113.03430000003</v>
      </c>
      <c r="I23" s="43">
        <v>0.19752227432696251</v>
      </c>
      <c r="J23" s="48">
        <v>14320.173087000003</v>
      </c>
      <c r="K23" s="43"/>
      <c r="L23" s="59"/>
    </row>
    <row r="24" spans="1:12" ht="11.1" customHeight="1" x14ac:dyDescent="0.2">
      <c r="A24" s="24">
        <v>15</v>
      </c>
      <c r="B24" s="29">
        <v>1141</v>
      </c>
      <c r="C24" s="60" t="s">
        <v>52</v>
      </c>
      <c r="D24" s="23" t="s">
        <v>53</v>
      </c>
      <c r="E24" s="45">
        <v>20499.107889999992</v>
      </c>
      <c r="F24" s="46">
        <v>361.99349999999993</v>
      </c>
      <c r="G24" s="47">
        <v>20861.101389999993</v>
      </c>
      <c r="H24" s="47">
        <v>75687.825960000016</v>
      </c>
      <c r="I24" s="43">
        <v>0.27562030122287828</v>
      </c>
      <c r="J24" s="48">
        <v>6811.9043364000008</v>
      </c>
      <c r="K24" s="43"/>
      <c r="L24" s="59"/>
    </row>
    <row r="25" spans="1:12" ht="11.1" customHeight="1" x14ac:dyDescent="0.2">
      <c r="A25" s="24">
        <v>16</v>
      </c>
      <c r="B25" s="29">
        <v>1136</v>
      </c>
      <c r="C25" s="60" t="s">
        <v>54</v>
      </c>
      <c r="D25" s="23" t="s">
        <v>55</v>
      </c>
      <c r="E25" s="45">
        <v>20488.55443</v>
      </c>
      <c r="F25" s="46">
        <v>259.78521999999998</v>
      </c>
      <c r="G25" s="47">
        <v>20748.339650000002</v>
      </c>
      <c r="H25" s="47">
        <v>98112.835105000006</v>
      </c>
      <c r="I25" s="43">
        <v>0.21147426458317306</v>
      </c>
      <c r="J25" s="48">
        <v>8830.1551594499997</v>
      </c>
      <c r="K25" s="43"/>
      <c r="L25" s="59"/>
    </row>
    <row r="26" spans="1:12" ht="11.1" customHeight="1" x14ac:dyDescent="0.2">
      <c r="A26" s="24">
        <v>17</v>
      </c>
      <c r="B26" s="29">
        <v>1131</v>
      </c>
      <c r="C26" s="60" t="s">
        <v>56</v>
      </c>
      <c r="D26" s="23" t="s">
        <v>57</v>
      </c>
      <c r="E26" s="45">
        <v>26954.354680000004</v>
      </c>
      <c r="F26" s="46">
        <v>249.584475</v>
      </c>
      <c r="G26" s="47">
        <v>27203.939155000004</v>
      </c>
      <c r="H26" s="47">
        <v>92749.666760000007</v>
      </c>
      <c r="I26" s="43">
        <v>0.29330498001025918</v>
      </c>
      <c r="J26" s="48">
        <v>8347.4700083999996</v>
      </c>
      <c r="K26" s="43"/>
      <c r="L26" s="59"/>
    </row>
    <row r="27" spans="1:12" ht="11.1" customHeight="1" x14ac:dyDescent="0.2">
      <c r="A27" s="24">
        <v>18</v>
      </c>
      <c r="B27" s="29">
        <v>1124</v>
      </c>
      <c r="C27" s="60" t="s">
        <v>58</v>
      </c>
      <c r="D27" s="23" t="s">
        <v>59</v>
      </c>
      <c r="E27" s="45">
        <v>24021.398785000001</v>
      </c>
      <c r="F27" s="46">
        <v>480.57333500000004</v>
      </c>
      <c r="G27" s="47">
        <v>24501.972120000002</v>
      </c>
      <c r="H27" s="47">
        <v>115433.85963499999</v>
      </c>
      <c r="I27" s="43">
        <v>0.21225983604355642</v>
      </c>
      <c r="J27" s="48">
        <v>10389.047367149999</v>
      </c>
      <c r="K27" s="43"/>
      <c r="L27" s="59"/>
    </row>
    <row r="28" spans="1:12" ht="10.5" customHeight="1" x14ac:dyDescent="0.2">
      <c r="A28" s="24">
        <v>19</v>
      </c>
      <c r="B28" s="29">
        <v>1121</v>
      </c>
      <c r="C28" s="60" t="s">
        <v>60</v>
      </c>
      <c r="D28" s="23" t="s">
        <v>61</v>
      </c>
      <c r="E28" s="45">
        <v>25518.422159999995</v>
      </c>
      <c r="F28" s="46">
        <v>429.89287000000002</v>
      </c>
      <c r="G28" s="47">
        <v>25948.315029999994</v>
      </c>
      <c r="H28" s="47">
        <v>90717.221194999991</v>
      </c>
      <c r="I28" s="43">
        <v>0.28603516166156745</v>
      </c>
      <c r="J28" s="48">
        <v>8164.5499075499993</v>
      </c>
      <c r="K28" s="43"/>
      <c r="L28" s="59"/>
    </row>
    <row r="29" spans="1:12" ht="11.1" customHeight="1" x14ac:dyDescent="0.2">
      <c r="A29" s="24">
        <v>20</v>
      </c>
      <c r="B29" s="29">
        <v>2102</v>
      </c>
      <c r="C29" s="60" t="s">
        <v>62</v>
      </c>
      <c r="D29" s="23" t="s">
        <v>63</v>
      </c>
      <c r="E29" s="45">
        <v>14705.88535</v>
      </c>
      <c r="F29" s="46">
        <v>2.1062600000000002</v>
      </c>
      <c r="G29" s="47">
        <v>14707.991610000001</v>
      </c>
      <c r="H29" s="47">
        <v>81528.198079999987</v>
      </c>
      <c r="I29" s="43">
        <v>0.18040373706736049</v>
      </c>
      <c r="J29" s="48">
        <v>7337.5378271999989</v>
      </c>
      <c r="K29" s="43"/>
      <c r="L29" s="59"/>
    </row>
    <row r="30" spans="1:12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16134.910899999999</v>
      </c>
      <c r="F30" s="46">
        <v>81.060149999999993</v>
      </c>
      <c r="G30" s="47">
        <v>16215.971049999998</v>
      </c>
      <c r="H30" s="47">
        <v>90667.486569999979</v>
      </c>
      <c r="I30" s="43">
        <v>0.17885100451616062</v>
      </c>
      <c r="J30" s="48">
        <v>8160.0737912999975</v>
      </c>
      <c r="K30" s="43"/>
      <c r="L30" s="59"/>
    </row>
    <row r="31" spans="1:12" ht="11.1" customHeight="1" x14ac:dyDescent="0.2">
      <c r="A31" s="64">
        <v>22</v>
      </c>
      <c r="B31" s="65">
        <v>1143</v>
      </c>
      <c r="C31" s="64" t="s">
        <v>66</v>
      </c>
      <c r="D31" s="66" t="s">
        <v>67</v>
      </c>
      <c r="E31" s="67">
        <v>20858.13393</v>
      </c>
      <c r="F31" s="68">
        <v>577.90233999999998</v>
      </c>
      <c r="G31" s="69">
        <v>21436.036270000001</v>
      </c>
      <c r="H31" s="69">
        <v>99485.838049999991</v>
      </c>
      <c r="I31" s="70">
        <v>0.21546821829280458</v>
      </c>
      <c r="J31" s="71">
        <v>8953.7254244999986</v>
      </c>
      <c r="K31" s="70"/>
      <c r="L31" s="59"/>
    </row>
    <row r="32" spans="1:12" ht="11.1" customHeight="1" x14ac:dyDescent="0.2">
      <c r="A32" s="64">
        <v>23</v>
      </c>
      <c r="B32" s="65">
        <v>2100</v>
      </c>
      <c r="C32" s="64" t="s">
        <v>97</v>
      </c>
      <c r="D32" s="66" t="s">
        <v>98</v>
      </c>
      <c r="E32" s="67">
        <v>19278.905685000005</v>
      </c>
      <c r="F32" s="68">
        <v>121.04718</v>
      </c>
      <c r="G32" s="69">
        <v>19399.952865000007</v>
      </c>
      <c r="H32" s="69">
        <v>69625.061520000003</v>
      </c>
      <c r="I32" s="70">
        <v>0.27863462439350684</v>
      </c>
      <c r="J32" s="71">
        <v>6266.2555368000003</v>
      </c>
      <c r="K32" s="70"/>
      <c r="L32" s="59"/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102372.634775</v>
      </c>
      <c r="F33" s="46">
        <v>584.55323499999997</v>
      </c>
      <c r="G33" s="47">
        <v>102957.18801</v>
      </c>
      <c r="H33" s="47">
        <v>398162.85496299999</v>
      </c>
      <c r="I33" s="43">
        <v>0.25858059516769211</v>
      </c>
      <c r="J33" s="48">
        <v>35834.656946669995</v>
      </c>
      <c r="K33" s="43"/>
      <c r="L33" s="59"/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29706.455155</v>
      </c>
      <c r="F34" s="46">
        <v>121.90246499999999</v>
      </c>
      <c r="G34" s="47">
        <v>29828.357619999999</v>
      </c>
      <c r="H34" s="47">
        <v>96038.517870000011</v>
      </c>
      <c r="I34" s="43">
        <v>0.31058744222163409</v>
      </c>
      <c r="J34" s="48">
        <v>8643.4666083000011</v>
      </c>
      <c r="K34" s="43"/>
      <c r="L34" s="59"/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10502.477060000001</v>
      </c>
      <c r="F35" s="46">
        <v>0</v>
      </c>
      <c r="G35" s="47">
        <v>10502.477060000001</v>
      </c>
      <c r="H35" s="47">
        <v>76368.990189999997</v>
      </c>
      <c r="I35" s="49">
        <v>0.13752279601799985</v>
      </c>
      <c r="J35" s="48">
        <v>6873.2091170999993</v>
      </c>
      <c r="K35" s="43"/>
      <c r="L35" s="59"/>
    </row>
    <row r="36" spans="1:66" s="20" customFormat="1" ht="11.1" customHeight="1" x14ac:dyDescent="0.2">
      <c r="A36" s="113" t="s">
        <v>74</v>
      </c>
      <c r="B36" s="114"/>
      <c r="C36" s="114"/>
      <c r="D36" s="114"/>
      <c r="E36" s="33">
        <f>SUM(E10:E35)</f>
        <v>986587.81890499999</v>
      </c>
      <c r="F36" s="34">
        <f>SUM(F10:F35)</f>
        <v>6872.997409999999</v>
      </c>
      <c r="G36" s="34">
        <f>SUM(E36:F36)</f>
        <v>993460.81631499995</v>
      </c>
      <c r="H36" s="34">
        <f>SUM(H10:H35)</f>
        <v>4849426.7107290002</v>
      </c>
      <c r="I36" s="34">
        <f>SUM(I10:I35)*100</f>
        <v>577.02900513096574</v>
      </c>
      <c r="J36" s="36">
        <f>SUM(J10:J35)</f>
        <v>436448.40396561002</v>
      </c>
      <c r="K36" s="72"/>
      <c r="L36" s="59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  <c r="L37" s="59"/>
    </row>
    <row r="38" spans="1:66" x14ac:dyDescent="0.2">
      <c r="A38" s="104" t="s">
        <v>76</v>
      </c>
      <c r="B38" s="104"/>
      <c r="C38" s="104"/>
      <c r="D38" s="104"/>
      <c r="E38" s="26"/>
      <c r="L38" s="59"/>
    </row>
    <row r="39" spans="1:66" x14ac:dyDescent="0.2">
      <c r="E39" s="61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30"/>
  <sheetViews>
    <sheetView showGridLines="0" topLeftCell="A20" workbookViewId="0">
      <selection activeCell="C26" sqref="C26:J26"/>
    </sheetView>
  </sheetViews>
  <sheetFormatPr baseColWidth="10" defaultRowHeight="12.75" x14ac:dyDescent="0.2"/>
  <cols>
    <col min="1" max="2" width="11.42578125" style="11"/>
    <col min="3" max="3" width="34.5703125" style="11" customWidth="1"/>
    <col min="4" max="4" width="11.42578125" style="11"/>
    <col min="5" max="5" width="11" style="11" customWidth="1"/>
    <col min="6" max="9" width="11.42578125" style="11"/>
    <col min="10" max="10" width="12.7109375" style="11" customWidth="1"/>
    <col min="11" max="16384" width="11.42578125" style="11"/>
  </cols>
  <sheetData>
    <row r="5" spans="3:10" x14ac:dyDescent="0.2">
      <c r="D5" s="12"/>
      <c r="E5" s="12"/>
      <c r="F5" s="12"/>
      <c r="G5" s="12"/>
      <c r="H5" s="12"/>
      <c r="I5" s="12"/>
      <c r="J5" s="12"/>
    </row>
    <row r="6" spans="3:10" x14ac:dyDescent="0.2">
      <c r="C6" s="96" t="s">
        <v>0</v>
      </c>
      <c r="D6" s="96"/>
      <c r="E6" s="96"/>
      <c r="F6" s="96"/>
      <c r="G6" s="96"/>
      <c r="H6" s="96"/>
      <c r="I6" s="96"/>
      <c r="J6" s="96"/>
    </row>
    <row r="7" spans="3:10" ht="18" customHeight="1" x14ac:dyDescent="0.2">
      <c r="C7" s="97" t="s">
        <v>1</v>
      </c>
      <c r="D7" s="97"/>
      <c r="E7" s="97"/>
      <c r="F7" s="97"/>
      <c r="G7" s="97"/>
      <c r="H7" s="97"/>
      <c r="I7" s="97"/>
      <c r="J7" s="97"/>
    </row>
    <row r="8" spans="3:10" ht="18" customHeight="1" x14ac:dyDescent="0.2">
      <c r="C8" s="97"/>
      <c r="D8" s="97"/>
      <c r="E8" s="97"/>
      <c r="F8" s="97"/>
      <c r="G8" s="97"/>
      <c r="H8" s="97"/>
      <c r="I8" s="97"/>
      <c r="J8" s="97"/>
    </row>
    <row r="9" spans="3:10" x14ac:dyDescent="0.2">
      <c r="C9" s="98" t="s">
        <v>2</v>
      </c>
      <c r="D9" s="98"/>
      <c r="E9" s="98"/>
      <c r="F9" s="98"/>
      <c r="G9" s="98"/>
      <c r="H9" s="98"/>
      <c r="I9" s="98"/>
      <c r="J9" s="98"/>
    </row>
    <row r="10" spans="3:10" x14ac:dyDescent="0.2">
      <c r="C10" s="99"/>
      <c r="D10" s="99"/>
      <c r="E10" s="99"/>
      <c r="F10" s="99"/>
      <c r="G10" s="99"/>
      <c r="H10" s="99"/>
      <c r="I10" s="99"/>
      <c r="J10" s="99"/>
    </row>
    <row r="11" spans="3:10" ht="13.5" thickBot="1" x14ac:dyDescent="0.25">
      <c r="C11" s="100" t="s">
        <v>11</v>
      </c>
      <c r="D11" s="100"/>
      <c r="E11" s="100"/>
      <c r="F11" s="100"/>
      <c r="G11" s="100"/>
      <c r="H11" s="100"/>
      <c r="I11" s="100"/>
      <c r="J11" s="100"/>
    </row>
    <row r="12" spans="3:10" ht="13.5" thickTop="1" x14ac:dyDescent="0.2"/>
    <row r="13" spans="3:10" ht="13.5" thickBot="1" x14ac:dyDescent="0.25">
      <c r="C13" s="5" t="s">
        <v>81</v>
      </c>
      <c r="D13" s="5"/>
      <c r="E13" s="5"/>
      <c r="F13" s="5"/>
      <c r="G13" s="5"/>
      <c r="H13" s="5"/>
      <c r="I13" s="5"/>
      <c r="J13" s="5"/>
    </row>
    <row r="14" spans="3:10" ht="33.75" customHeight="1" x14ac:dyDescent="0.2">
      <c r="C14" s="84" t="s">
        <v>89</v>
      </c>
      <c r="D14" s="85"/>
      <c r="E14" s="85"/>
      <c r="F14" s="85"/>
      <c r="G14" s="85"/>
      <c r="H14" s="85"/>
      <c r="I14" s="85"/>
      <c r="J14" s="86"/>
    </row>
    <row r="15" spans="3:10" ht="30.75" customHeight="1" x14ac:dyDescent="0.2">
      <c r="C15" s="87"/>
      <c r="D15" s="88"/>
      <c r="E15" s="88"/>
      <c r="F15" s="88"/>
      <c r="G15" s="88"/>
      <c r="H15" s="88"/>
      <c r="I15" s="88"/>
      <c r="J15" s="89"/>
    </row>
    <row r="16" spans="3:10" ht="29.25" customHeight="1" x14ac:dyDescent="0.2">
      <c r="C16" s="90" t="s">
        <v>83</v>
      </c>
      <c r="D16" s="91"/>
      <c r="E16" s="91"/>
      <c r="F16" s="91"/>
      <c r="G16" s="91"/>
      <c r="H16" s="91"/>
      <c r="I16" s="91"/>
      <c r="J16" s="92"/>
    </row>
    <row r="17" spans="1:13" ht="14.25" customHeight="1" x14ac:dyDescent="0.2">
      <c r="C17" s="37"/>
      <c r="D17" s="38"/>
      <c r="E17" s="38"/>
      <c r="F17" s="38"/>
      <c r="G17" s="38"/>
      <c r="H17" s="38"/>
      <c r="I17" s="38"/>
      <c r="J17" s="39"/>
    </row>
    <row r="18" spans="1:13" ht="18.75" customHeight="1" x14ac:dyDescent="0.2">
      <c r="C18" s="90" t="s">
        <v>84</v>
      </c>
      <c r="D18" s="91"/>
      <c r="E18" s="91"/>
      <c r="F18" s="91"/>
      <c r="G18" s="91"/>
      <c r="H18" s="91"/>
      <c r="I18" s="91"/>
      <c r="J18" s="92"/>
    </row>
    <row r="19" spans="1:13" ht="15.75" customHeight="1" x14ac:dyDescent="0.2">
      <c r="C19" s="90"/>
      <c r="D19" s="91"/>
      <c r="E19" s="91"/>
      <c r="F19" s="91"/>
      <c r="G19" s="91"/>
      <c r="H19" s="91"/>
      <c r="I19" s="91"/>
      <c r="J19" s="92"/>
    </row>
    <row r="20" spans="1:13" s="13" customFormat="1" ht="30" customHeight="1" x14ac:dyDescent="0.25">
      <c r="C20" s="90" t="s">
        <v>85</v>
      </c>
      <c r="D20" s="91"/>
      <c r="E20" s="91"/>
      <c r="F20" s="91"/>
      <c r="G20" s="91"/>
      <c r="H20" s="91"/>
      <c r="I20" s="91"/>
      <c r="J20" s="92"/>
    </row>
    <row r="21" spans="1:13" s="13" customFormat="1" ht="18.75" customHeight="1" x14ac:dyDescent="0.25">
      <c r="C21" s="90"/>
      <c r="D21" s="91"/>
      <c r="E21" s="91"/>
      <c r="F21" s="91"/>
      <c r="G21" s="91"/>
      <c r="H21" s="91"/>
      <c r="I21" s="91"/>
      <c r="J21" s="92"/>
    </row>
    <row r="22" spans="1:13" ht="49.5" customHeight="1" x14ac:dyDescent="0.2">
      <c r="C22" s="90" t="s">
        <v>86</v>
      </c>
      <c r="D22" s="91"/>
      <c r="E22" s="91"/>
      <c r="F22" s="91"/>
      <c r="G22" s="91"/>
      <c r="H22" s="91"/>
      <c r="I22" s="91"/>
      <c r="J22" s="92"/>
    </row>
    <row r="23" spans="1:13" ht="22.5" customHeight="1" x14ac:dyDescent="0.2">
      <c r="C23" s="90"/>
      <c r="D23" s="91"/>
      <c r="E23" s="91"/>
      <c r="F23" s="91"/>
      <c r="G23" s="91"/>
      <c r="H23" s="91"/>
      <c r="I23" s="91"/>
      <c r="J23" s="92"/>
    </row>
    <row r="24" spans="1:13" ht="30" customHeight="1" x14ac:dyDescent="0.2">
      <c r="C24" s="90" t="s">
        <v>87</v>
      </c>
      <c r="D24" s="91"/>
      <c r="E24" s="91"/>
      <c r="F24" s="91"/>
      <c r="G24" s="91"/>
      <c r="H24" s="91"/>
      <c r="I24" s="91"/>
      <c r="J24" s="92"/>
    </row>
    <row r="25" spans="1:13" ht="23.25" customHeight="1" x14ac:dyDescent="0.2">
      <c r="C25" s="90"/>
      <c r="D25" s="91"/>
      <c r="E25" s="91"/>
      <c r="F25" s="91"/>
      <c r="G25" s="91"/>
      <c r="H25" s="91"/>
      <c r="I25" s="91"/>
      <c r="J25" s="92"/>
    </row>
    <row r="26" spans="1:13" s="13" customFormat="1" ht="67.5" customHeight="1" x14ac:dyDescent="0.25">
      <c r="C26" s="90" t="s">
        <v>88</v>
      </c>
      <c r="D26" s="91"/>
      <c r="E26" s="91"/>
      <c r="F26" s="91"/>
      <c r="G26" s="91"/>
      <c r="H26" s="91"/>
      <c r="I26" s="91"/>
      <c r="J26" s="92"/>
    </row>
    <row r="27" spans="1:13" ht="18" customHeight="1" thickBot="1" x14ac:dyDescent="0.25">
      <c r="C27" s="93"/>
      <c r="D27" s="94"/>
      <c r="E27" s="94"/>
      <c r="F27" s="94"/>
      <c r="G27" s="94"/>
      <c r="H27" s="94"/>
      <c r="I27" s="94"/>
      <c r="J27" s="95"/>
    </row>
    <row r="28" spans="1:13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</sheetData>
  <mergeCells count="17">
    <mergeCell ref="C6:J6"/>
    <mergeCell ref="C7:J8"/>
    <mergeCell ref="C9:J9"/>
    <mergeCell ref="C10:J10"/>
    <mergeCell ref="C11:J11"/>
    <mergeCell ref="C14:J15"/>
    <mergeCell ref="C24:J24"/>
    <mergeCell ref="C25:J25"/>
    <mergeCell ref="C26:J26"/>
    <mergeCell ref="C27:J27"/>
    <mergeCell ref="C16:J16"/>
    <mergeCell ref="C22:J22"/>
    <mergeCell ref="C23:J23"/>
    <mergeCell ref="C20:J20"/>
    <mergeCell ref="C21:J21"/>
    <mergeCell ref="C18:J18"/>
    <mergeCell ref="C19:J1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7.5703125" style="15" customWidth="1"/>
    <col min="5" max="5" width="17.85546875" style="15" bestFit="1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90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28" t="s">
        <v>22</v>
      </c>
      <c r="F9" s="28" t="s">
        <v>23</v>
      </c>
      <c r="G9" s="28" t="s">
        <v>78</v>
      </c>
      <c r="H9" s="28" t="s">
        <v>79</v>
      </c>
      <c r="I9" s="21" t="s">
        <v>77</v>
      </c>
      <c r="J9" s="28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42935.662129999997</v>
      </c>
      <c r="F10" s="41">
        <v>19.800075</v>
      </c>
      <c r="G10" s="42">
        <v>42955.462204999996</v>
      </c>
      <c r="H10" s="42">
        <v>272285.626453</v>
      </c>
      <c r="I10" s="43">
        <v>0.15775883128525942</v>
      </c>
      <c r="J10" s="44">
        <v>24505.70638077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111682.670165</v>
      </c>
      <c r="F11" s="46">
        <v>0</v>
      </c>
      <c r="G11" s="47">
        <v>111682.670165</v>
      </c>
      <c r="H11" s="47">
        <v>768920.597587</v>
      </c>
      <c r="I11" s="43">
        <v>0.14524603777747494</v>
      </c>
      <c r="J11" s="48">
        <v>69202.853782830003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72525.984365000011</v>
      </c>
      <c r="F12" s="46">
        <v>47.742640000000002</v>
      </c>
      <c r="G12" s="47">
        <v>72573.727005000008</v>
      </c>
      <c r="H12" s="47">
        <v>476478.76548499998</v>
      </c>
      <c r="I12" s="43">
        <v>0.15231261550790914</v>
      </c>
      <c r="J12" s="48">
        <v>42883.088893649998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37335.594355000001</v>
      </c>
      <c r="F13" s="46">
        <v>427.81157000000002</v>
      </c>
      <c r="G13" s="47">
        <v>37763.405924999999</v>
      </c>
      <c r="H13" s="47">
        <v>188171.943615</v>
      </c>
      <c r="I13" s="43">
        <v>0.20068563463564987</v>
      </c>
      <c r="J13" s="48">
        <v>16935.474925349998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30435.388889999995</v>
      </c>
      <c r="F14" s="46">
        <v>0</v>
      </c>
      <c r="G14" s="47">
        <v>30435.388889999995</v>
      </c>
      <c r="H14" s="47">
        <v>134105.80721499998</v>
      </c>
      <c r="I14" s="43">
        <v>0.22695056628834595</v>
      </c>
      <c r="J14" s="48">
        <v>12069.522649349998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32902.821779999998</v>
      </c>
      <c r="F15" s="46">
        <v>815.16490499999986</v>
      </c>
      <c r="G15" s="47">
        <v>33717.986684999996</v>
      </c>
      <c r="H15" s="47">
        <v>160930.657225</v>
      </c>
      <c r="I15" s="43">
        <v>0.20951872854069242</v>
      </c>
      <c r="J15" s="48">
        <v>14483.75915025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43687.455205000006</v>
      </c>
      <c r="F16" s="46">
        <v>412.44002499999999</v>
      </c>
      <c r="G16" s="47">
        <v>44099.895230000009</v>
      </c>
      <c r="H16" s="47">
        <v>207444.58781500004</v>
      </c>
      <c r="I16" s="43">
        <v>0.21258638605374697</v>
      </c>
      <c r="J16" s="48">
        <v>18670.012903350002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25538.492415000001</v>
      </c>
      <c r="F17" s="46">
        <v>365.87099999999998</v>
      </c>
      <c r="G17" s="47">
        <v>25904.363415</v>
      </c>
      <c r="H17" s="47">
        <v>125422.45725000001</v>
      </c>
      <c r="I17" s="43">
        <v>0.20653688329009356</v>
      </c>
      <c r="J17" s="48">
        <v>11288.0211525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33950.406525000006</v>
      </c>
      <c r="F18" s="46">
        <v>577.87740999999994</v>
      </c>
      <c r="G18" s="47">
        <v>34528.283935000007</v>
      </c>
      <c r="H18" s="47">
        <v>250768.69751000003</v>
      </c>
      <c r="I18" s="43">
        <v>0.13768976861086543</v>
      </c>
      <c r="J18" s="48">
        <v>22569.182775900001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33506.743549999999</v>
      </c>
      <c r="F19" s="46">
        <v>552.25211999999999</v>
      </c>
      <c r="G19" s="47">
        <v>34058.995669999997</v>
      </c>
      <c r="H19" s="47">
        <v>200015.58937100001</v>
      </c>
      <c r="I19" s="43">
        <v>0.17028170542659793</v>
      </c>
      <c r="J19" s="48">
        <v>18001.403043390001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37469.897964999996</v>
      </c>
      <c r="F20" s="46">
        <v>205.98245500000002</v>
      </c>
      <c r="G20" s="47">
        <v>37675.880419999994</v>
      </c>
      <c r="H20" s="47">
        <v>140392.68989499999</v>
      </c>
      <c r="I20" s="43">
        <v>0.26836069918012023</v>
      </c>
      <c r="J20" s="48">
        <v>12635.342090549999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14553.330619999999</v>
      </c>
      <c r="F21" s="46">
        <v>7.2207499999999998</v>
      </c>
      <c r="G21" s="47">
        <v>14560.551369999999</v>
      </c>
      <c r="H21" s="47">
        <v>97191.648714999988</v>
      </c>
      <c r="I21" s="43">
        <v>0.1498127829140613</v>
      </c>
      <c r="J21" s="48">
        <v>8747.2483843499995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20458.313395000001</v>
      </c>
      <c r="F22" s="46">
        <v>33.794495000000005</v>
      </c>
      <c r="G22" s="47">
        <v>20492.107889999999</v>
      </c>
      <c r="H22" s="47">
        <v>100395.514845</v>
      </c>
      <c r="I22" s="43">
        <v>0.20411377860492708</v>
      </c>
      <c r="J22" s="48">
        <v>9035.5963360499991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24289.687105000005</v>
      </c>
      <c r="F23" s="46">
        <v>136.638935</v>
      </c>
      <c r="G23" s="47">
        <v>24426.326040000004</v>
      </c>
      <c r="H23" s="47">
        <v>149992.45477000001</v>
      </c>
      <c r="I23" s="43">
        <v>0.16285036522307464</v>
      </c>
      <c r="J23" s="48">
        <v>13499.3209293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19002.210749999998</v>
      </c>
      <c r="F24" s="46">
        <v>361.99349999999993</v>
      </c>
      <c r="G24" s="47">
        <v>19364.204249999999</v>
      </c>
      <c r="H24" s="47">
        <v>84629.061399999991</v>
      </c>
      <c r="I24" s="43">
        <v>0.228812702512142</v>
      </c>
      <c r="J24" s="48">
        <v>7616.6155259999987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17887.622425000001</v>
      </c>
      <c r="F25" s="46">
        <v>259.78521999999998</v>
      </c>
      <c r="G25" s="47">
        <v>18147.407645000003</v>
      </c>
      <c r="H25" s="47">
        <v>97289.43832500001</v>
      </c>
      <c r="I25" s="43">
        <v>0.18653008957023395</v>
      </c>
      <c r="J25" s="48">
        <v>8756.0494492500002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23757.413020000004</v>
      </c>
      <c r="F26" s="46">
        <v>249.584475</v>
      </c>
      <c r="G26" s="47">
        <v>24006.997495000003</v>
      </c>
      <c r="H26" s="47">
        <v>94033.587080000012</v>
      </c>
      <c r="I26" s="43">
        <v>0.25530236844602994</v>
      </c>
      <c r="J26" s="48">
        <v>8463.0228372000001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19811.126349999999</v>
      </c>
      <c r="F27" s="46">
        <v>480.57333500000004</v>
      </c>
      <c r="G27" s="47">
        <v>20291.699685</v>
      </c>
      <c r="H27" s="47">
        <v>109512.92903500001</v>
      </c>
      <c r="I27" s="43">
        <v>0.18529044802111752</v>
      </c>
      <c r="J27" s="48">
        <v>9856.1636131499999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23846.894819999998</v>
      </c>
      <c r="F28" s="46">
        <v>429.89287000000002</v>
      </c>
      <c r="G28" s="47">
        <v>24276.787689999997</v>
      </c>
      <c r="H28" s="47">
        <v>94319.005290000001</v>
      </c>
      <c r="I28" s="43">
        <v>0.2573902005789484</v>
      </c>
      <c r="J28" s="48">
        <v>8488.7104760999991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12002.853205000001</v>
      </c>
      <c r="F29" s="46">
        <v>2.1062600000000002</v>
      </c>
      <c r="G29" s="47">
        <v>12004.959465000002</v>
      </c>
      <c r="H29" s="47">
        <v>78035.019660000005</v>
      </c>
      <c r="I29" s="43">
        <v>0.15384066688655718</v>
      </c>
      <c r="J29" s="48">
        <v>7023.1517694000004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12248.635559999999</v>
      </c>
      <c r="F30" s="46">
        <v>81.060149999999993</v>
      </c>
      <c r="G30" s="47">
        <v>12329.695709999998</v>
      </c>
      <c r="H30" s="47">
        <v>83466.066160000002</v>
      </c>
      <c r="I30" s="43">
        <v>0.14772105931486729</v>
      </c>
      <c r="J30" s="48">
        <v>7511.9459544000001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15347.373080000001</v>
      </c>
      <c r="F31" s="46">
        <v>577.90233999999998</v>
      </c>
      <c r="G31" s="47">
        <v>15925.275420000002</v>
      </c>
      <c r="H31" s="47">
        <v>84662.980555000002</v>
      </c>
      <c r="I31" s="43">
        <v>0.18810199352306517</v>
      </c>
      <c r="J31" s="48">
        <v>7619.6682499500002</v>
      </c>
    </row>
    <row r="32" spans="1:10" ht="10.5" customHeight="1" x14ac:dyDescent="0.2">
      <c r="A32" s="24">
        <v>23</v>
      </c>
      <c r="B32" s="29">
        <v>9998</v>
      </c>
      <c r="C32" s="24" t="s">
        <v>68</v>
      </c>
      <c r="D32" s="23" t="s">
        <v>69</v>
      </c>
      <c r="E32" s="45">
        <v>89761.397050000014</v>
      </c>
      <c r="F32" s="46">
        <v>584.55323499999997</v>
      </c>
      <c r="G32" s="47">
        <v>90345.950285000014</v>
      </c>
      <c r="H32" s="47">
        <v>317943.90907999995</v>
      </c>
      <c r="I32" s="43">
        <v>0.28415688335223771</v>
      </c>
      <c r="J32" s="48">
        <v>28614.951817199995</v>
      </c>
    </row>
    <row r="33" spans="1:66" ht="11.1" customHeight="1" x14ac:dyDescent="0.2">
      <c r="A33" s="24">
        <v>24</v>
      </c>
      <c r="B33" s="29">
        <v>9997</v>
      </c>
      <c r="C33" s="24" t="s">
        <v>70</v>
      </c>
      <c r="D33" s="23" t="s">
        <v>71</v>
      </c>
      <c r="E33" s="45">
        <v>25856.178079999998</v>
      </c>
      <c r="F33" s="46">
        <v>121.90246499999999</v>
      </c>
      <c r="G33" s="47">
        <v>25978.080544999997</v>
      </c>
      <c r="H33" s="47">
        <v>90906.833754999985</v>
      </c>
      <c r="I33" s="43">
        <v>0.28576598119138841</v>
      </c>
      <c r="J33" s="48">
        <v>8181.6150379499986</v>
      </c>
    </row>
    <row r="34" spans="1:66" ht="10.5" customHeight="1" x14ac:dyDescent="0.2">
      <c r="A34" s="27">
        <v>25</v>
      </c>
      <c r="B34" s="31">
        <v>10076</v>
      </c>
      <c r="C34" s="27" t="s">
        <v>72</v>
      </c>
      <c r="D34" s="31" t="s">
        <v>73</v>
      </c>
      <c r="E34" s="45">
        <v>9799.4166299999997</v>
      </c>
      <c r="F34" s="46">
        <v>0</v>
      </c>
      <c r="G34" s="47">
        <v>9799.4166299999997</v>
      </c>
      <c r="H34" s="47">
        <v>77574.490040000004</v>
      </c>
      <c r="I34" s="49">
        <v>0.12632266902363254</v>
      </c>
      <c r="J34" s="48">
        <v>6981.7041036000001</v>
      </c>
    </row>
    <row r="35" spans="1:66" s="20" customFormat="1" ht="11.1" customHeight="1" x14ac:dyDescent="0.2">
      <c r="A35" s="101" t="s">
        <v>74</v>
      </c>
      <c r="B35" s="102"/>
      <c r="C35" s="102"/>
      <c r="D35" s="102"/>
      <c r="E35" s="33">
        <f>SUM(E10:E34)</f>
        <v>830593.56943500007</v>
      </c>
      <c r="F35" s="34">
        <f>SUM(F10:F34)</f>
        <v>6751.9502299999995</v>
      </c>
      <c r="G35" s="34">
        <f>SUM(E35:F35)</f>
        <v>837345.51966500003</v>
      </c>
      <c r="H35" s="34">
        <f>SUM(H10:H34)</f>
        <v>4484890.3581309998</v>
      </c>
      <c r="I35" s="35">
        <f>SUM(I10:I34)*100</f>
        <v>490.39398457590391</v>
      </c>
      <c r="J35" s="36">
        <f>SUM(J10:J34)</f>
        <v>403640.13223178993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6" x14ac:dyDescent="0.2">
      <c r="A36" s="103" t="s">
        <v>75</v>
      </c>
      <c r="B36" s="103"/>
      <c r="C36" s="103"/>
      <c r="D36" s="103"/>
    </row>
    <row r="37" spans="1:66" x14ac:dyDescent="0.2">
      <c r="A37" s="104" t="s">
        <v>76</v>
      </c>
      <c r="B37" s="104"/>
      <c r="C37" s="104"/>
      <c r="D37" s="104"/>
      <c r="E37" s="26"/>
    </row>
  </sheetData>
  <mergeCells count="10">
    <mergeCell ref="A35:D35"/>
    <mergeCell ref="A36:D36"/>
    <mergeCell ref="A37:D37"/>
    <mergeCell ref="A5:D5"/>
    <mergeCell ref="A6:D6"/>
    <mergeCell ref="A7:D7"/>
    <mergeCell ref="B8:B9"/>
    <mergeCell ref="C8:C9"/>
    <mergeCell ref="D8:D9"/>
    <mergeCell ref="A8:A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7.85546875" style="15" bestFit="1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94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0" t="s">
        <v>22</v>
      </c>
      <c r="F9" s="50" t="s">
        <v>23</v>
      </c>
      <c r="G9" s="50" t="s">
        <v>78</v>
      </c>
      <c r="H9" s="50" t="s">
        <v>79</v>
      </c>
      <c r="I9" s="21" t="s">
        <v>77</v>
      </c>
      <c r="J9" s="50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42035.771994999996</v>
      </c>
      <c r="F10" s="41">
        <v>19.800075</v>
      </c>
      <c r="G10" s="42">
        <v>42055.572069999995</v>
      </c>
      <c r="H10" s="42">
        <v>269915.99615299999</v>
      </c>
      <c r="I10" s="43">
        <v>0.15580985443397394</v>
      </c>
      <c r="J10" s="44">
        <v>24292.439653769998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112135.75442500001</v>
      </c>
      <c r="F11" s="46">
        <v>0</v>
      </c>
      <c r="G11" s="47">
        <v>112135.75442500001</v>
      </c>
      <c r="H11" s="47">
        <v>769627.25220900017</v>
      </c>
      <c r="I11" s="43">
        <v>0.14570138219916931</v>
      </c>
      <c r="J11" s="48">
        <v>69266.452698810011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73252.37831</v>
      </c>
      <c r="F12" s="46">
        <v>47.742640000000002</v>
      </c>
      <c r="G12" s="47">
        <v>73300.120949999997</v>
      </c>
      <c r="H12" s="47">
        <v>478414.2235950001</v>
      </c>
      <c r="I12" s="43">
        <v>0.1532147610478487</v>
      </c>
      <c r="J12" s="48">
        <v>43057.280123550008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37493.502075000004</v>
      </c>
      <c r="F13" s="46">
        <v>427.81157000000002</v>
      </c>
      <c r="G13" s="47">
        <v>37921.313645000002</v>
      </c>
      <c r="H13" s="47">
        <v>186906.37961</v>
      </c>
      <c r="I13" s="43">
        <v>0.20288934879658388</v>
      </c>
      <c r="J13" s="48">
        <v>16821.574164900001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30591.832249999999</v>
      </c>
      <c r="F14" s="46">
        <v>0</v>
      </c>
      <c r="G14" s="47">
        <v>30591.832249999999</v>
      </c>
      <c r="H14" s="47">
        <v>133136.08321000001</v>
      </c>
      <c r="I14" s="43">
        <v>0.22977867090882098</v>
      </c>
      <c r="J14" s="48">
        <v>11982.2474889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33004.34719</v>
      </c>
      <c r="F15" s="46">
        <v>815.16490499999986</v>
      </c>
      <c r="G15" s="47">
        <v>33819.512094999998</v>
      </c>
      <c r="H15" s="47">
        <v>164260.25094500004</v>
      </c>
      <c r="I15" s="43">
        <v>0.20588981144515558</v>
      </c>
      <c r="J15" s="48">
        <v>14783.422585050002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44069.759960000003</v>
      </c>
      <c r="F16" s="46">
        <v>412.44002499999999</v>
      </c>
      <c r="G16" s="47">
        <v>44482.199985000007</v>
      </c>
      <c r="H16" s="47">
        <v>207682.36168999999</v>
      </c>
      <c r="I16" s="43">
        <v>0.21418381235185002</v>
      </c>
      <c r="J16" s="48">
        <v>18691.412552099999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25491.37703</v>
      </c>
      <c r="F17" s="46">
        <v>365.87099999999998</v>
      </c>
      <c r="G17" s="47">
        <v>25857.248029999999</v>
      </c>
      <c r="H17" s="47">
        <v>126024.175695</v>
      </c>
      <c r="I17" s="43">
        <v>0.20517688679495075</v>
      </c>
      <c r="J17" s="48">
        <v>11342.17581255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34108.282984999998</v>
      </c>
      <c r="F18" s="46">
        <v>577.87740999999994</v>
      </c>
      <c r="G18" s="47">
        <v>34686.160394999999</v>
      </c>
      <c r="H18" s="47">
        <v>247707.20732000002</v>
      </c>
      <c r="I18" s="43">
        <v>0.14002887025483582</v>
      </c>
      <c r="J18" s="48">
        <v>22293.648658800001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33904.222219999996</v>
      </c>
      <c r="F19" s="46">
        <v>552.25211999999999</v>
      </c>
      <c r="G19" s="47">
        <v>34456.474339999993</v>
      </c>
      <c r="H19" s="47">
        <v>198823.23949599999</v>
      </c>
      <c r="I19" s="43">
        <v>0.1733020467192076</v>
      </c>
      <c r="J19" s="48">
        <v>17894.091554639999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37675.628264999999</v>
      </c>
      <c r="F20" s="46">
        <v>205.98245500000002</v>
      </c>
      <c r="G20" s="47">
        <v>37881.610719999997</v>
      </c>
      <c r="H20" s="47">
        <v>141772.29233999999</v>
      </c>
      <c r="I20" s="43">
        <v>0.26720038235081839</v>
      </c>
      <c r="J20" s="48">
        <v>12759.506310599998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14571.09612</v>
      </c>
      <c r="F21" s="46">
        <v>7.2207499999999998</v>
      </c>
      <c r="G21" s="47">
        <v>14578.316870000001</v>
      </c>
      <c r="H21" s="47">
        <v>97854.282724999983</v>
      </c>
      <c r="I21" s="43">
        <v>0.14897985518906171</v>
      </c>
      <c r="J21" s="48">
        <v>8806.8854452499982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20714.842960000002</v>
      </c>
      <c r="F22" s="46">
        <v>33.794495000000005</v>
      </c>
      <c r="G22" s="47">
        <v>20748.637455</v>
      </c>
      <c r="H22" s="47">
        <v>102102.14163999997</v>
      </c>
      <c r="I22" s="43">
        <v>0.20321451755789052</v>
      </c>
      <c r="J22" s="48">
        <v>9189.1927475999964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24499.284790000005</v>
      </c>
      <c r="F23" s="46">
        <v>136.638935</v>
      </c>
      <c r="G23" s="47">
        <v>24635.923725000004</v>
      </c>
      <c r="H23" s="47">
        <v>149885.92682999998</v>
      </c>
      <c r="I23" s="43">
        <v>0.16436448868840081</v>
      </c>
      <c r="J23" s="48">
        <v>13489.733414699998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19245.431479999999</v>
      </c>
      <c r="F24" s="46">
        <v>361.99349999999993</v>
      </c>
      <c r="G24" s="47">
        <v>19607.42498</v>
      </c>
      <c r="H24" s="47">
        <v>84035.792699999991</v>
      </c>
      <c r="I24" s="43">
        <v>0.23332230648429406</v>
      </c>
      <c r="J24" s="48">
        <v>7563.2213429999993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17921.878789999999</v>
      </c>
      <c r="F25" s="46">
        <v>259.78521999999998</v>
      </c>
      <c r="G25" s="47">
        <v>18181.66401</v>
      </c>
      <c r="H25" s="47">
        <v>96266.422904999999</v>
      </c>
      <c r="I25" s="43">
        <v>0.18886817917751528</v>
      </c>
      <c r="J25" s="48">
        <v>8663.9780614499996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23821.380990000001</v>
      </c>
      <c r="F26" s="46">
        <v>249.584475</v>
      </c>
      <c r="G26" s="47">
        <v>24070.965465000001</v>
      </c>
      <c r="H26" s="47">
        <v>94479.16816999999</v>
      </c>
      <c r="I26" s="43">
        <v>0.2547753746274331</v>
      </c>
      <c r="J26" s="48">
        <v>8503.1251352999989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19909.51312</v>
      </c>
      <c r="F27" s="46">
        <v>480.57333499999999</v>
      </c>
      <c r="G27" s="47">
        <v>20390.086455000001</v>
      </c>
      <c r="H27" s="47">
        <v>109813.33132499999</v>
      </c>
      <c r="I27" s="43">
        <v>0.1856795182240138</v>
      </c>
      <c r="J27" s="48">
        <v>9883.1998192499996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24200.138674999995</v>
      </c>
      <c r="F28" s="46">
        <v>429.89287000000002</v>
      </c>
      <c r="G28" s="47">
        <v>24630.031544999994</v>
      </c>
      <c r="H28" s="47">
        <v>93006.113055000009</v>
      </c>
      <c r="I28" s="43">
        <v>0.26482164167461553</v>
      </c>
      <c r="J28" s="48">
        <v>8370.5501749499999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12064.157209999999</v>
      </c>
      <c r="F29" s="46">
        <v>2.1062600000000002</v>
      </c>
      <c r="G29" s="47">
        <v>12066.26347</v>
      </c>
      <c r="H29" s="47">
        <v>77882.570414999995</v>
      </c>
      <c r="I29" s="43">
        <v>0.15492893218218778</v>
      </c>
      <c r="J29" s="48">
        <v>7009.431337349999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12382.527135</v>
      </c>
      <c r="F30" s="46">
        <v>81.060149999999993</v>
      </c>
      <c r="G30" s="47">
        <v>12463.587285</v>
      </c>
      <c r="H30" s="47">
        <v>83462.846814999997</v>
      </c>
      <c r="I30" s="43">
        <v>0.14933096294482057</v>
      </c>
      <c r="J30" s="48">
        <v>7511.6562133499992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15466.3917</v>
      </c>
      <c r="F31" s="46">
        <v>577.90233999999998</v>
      </c>
      <c r="G31" s="47">
        <v>16044.294040000001</v>
      </c>
      <c r="H31" s="47">
        <v>85065.760174999989</v>
      </c>
      <c r="I31" s="43">
        <v>0.18861048213750362</v>
      </c>
      <c r="J31" s="48">
        <v>7655.9184157499985</v>
      </c>
    </row>
    <row r="32" spans="1:10" ht="10.5" customHeight="1" x14ac:dyDescent="0.2">
      <c r="A32" s="24">
        <v>23</v>
      </c>
      <c r="B32" s="29">
        <v>9998</v>
      </c>
      <c r="C32" s="24" t="s">
        <v>68</v>
      </c>
      <c r="D32" s="23" t="s">
        <v>69</v>
      </c>
      <c r="E32" s="45">
        <v>90615.917740000019</v>
      </c>
      <c r="F32" s="46">
        <v>584.55323499999997</v>
      </c>
      <c r="G32" s="47">
        <v>91200.470975000018</v>
      </c>
      <c r="H32" s="47">
        <v>320911.12841000006</v>
      </c>
      <c r="I32" s="43">
        <v>0.28419229780801231</v>
      </c>
      <c r="J32" s="48">
        <v>28882.001556900006</v>
      </c>
    </row>
    <row r="33" spans="1:66" ht="11.1" customHeight="1" x14ac:dyDescent="0.2">
      <c r="A33" s="24">
        <v>24</v>
      </c>
      <c r="B33" s="29">
        <v>9997</v>
      </c>
      <c r="C33" s="24" t="s">
        <v>70</v>
      </c>
      <c r="D33" s="23" t="s">
        <v>71</v>
      </c>
      <c r="E33" s="45">
        <v>25962.18576</v>
      </c>
      <c r="F33" s="46">
        <v>121.90246499999999</v>
      </c>
      <c r="G33" s="47">
        <v>26084.088225</v>
      </c>
      <c r="H33" s="47">
        <v>91615.029584999982</v>
      </c>
      <c r="I33" s="43">
        <v>0.28471407304190527</v>
      </c>
      <c r="J33" s="48">
        <v>8245.3526626499988</v>
      </c>
    </row>
    <row r="34" spans="1:66" ht="10.5" customHeight="1" x14ac:dyDescent="0.2">
      <c r="A34" s="27">
        <v>25</v>
      </c>
      <c r="B34" s="31">
        <v>10076</v>
      </c>
      <c r="C34" s="27" t="s">
        <v>72</v>
      </c>
      <c r="D34" s="31" t="s">
        <v>73</v>
      </c>
      <c r="E34" s="45">
        <v>6805.620359999999</v>
      </c>
      <c r="F34" s="46">
        <v>0</v>
      </c>
      <c r="G34" s="47">
        <v>6805.620359999999</v>
      </c>
      <c r="H34" s="47">
        <v>77240.477740000017</v>
      </c>
      <c r="I34" s="49">
        <v>0.12717841250369247</v>
      </c>
      <c r="J34" s="48">
        <v>6951.6429966000014</v>
      </c>
    </row>
    <row r="35" spans="1:66" s="20" customFormat="1" ht="11.1" customHeight="1" x14ac:dyDescent="0.2">
      <c r="A35" s="101" t="s">
        <v>74</v>
      </c>
      <c r="B35" s="102"/>
      <c r="C35" s="102"/>
      <c r="D35" s="102"/>
      <c r="E35" s="33">
        <f>SUM(E10:E34)</f>
        <v>831943.22353500011</v>
      </c>
      <c r="F35" s="34">
        <f>SUM(F10:F34)</f>
        <v>6751.9502299999995</v>
      </c>
      <c r="G35" s="34">
        <f>SUM(E35:F35)</f>
        <v>838695.17376500007</v>
      </c>
      <c r="H35" s="34">
        <f>SUM(H10:H34)</f>
        <v>4487890.4547530003</v>
      </c>
      <c r="I35" s="35">
        <f>SUM(I10:I34)*100</f>
        <v>492.61568695445612</v>
      </c>
      <c r="J35" s="36">
        <f>SUM(J10:J34)</f>
        <v>403910.14092777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6" x14ac:dyDescent="0.2">
      <c r="A36" s="103" t="s">
        <v>75</v>
      </c>
      <c r="B36" s="103"/>
      <c r="C36" s="103"/>
      <c r="D36" s="103"/>
    </row>
    <row r="37" spans="1:66" x14ac:dyDescent="0.2">
      <c r="A37" s="104" t="s">
        <v>76</v>
      </c>
      <c r="B37" s="104"/>
      <c r="C37" s="104"/>
      <c r="D37" s="104"/>
      <c r="E37" s="26"/>
    </row>
  </sheetData>
  <mergeCells count="10">
    <mergeCell ref="A35:D35"/>
    <mergeCell ref="A36:D36"/>
    <mergeCell ref="A37:D37"/>
    <mergeCell ref="A8:A9"/>
    <mergeCell ref="A5:D5"/>
    <mergeCell ref="A6:D6"/>
    <mergeCell ref="A7:D7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7.85546875" style="15" bestFit="1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95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1" t="s">
        <v>22</v>
      </c>
      <c r="F9" s="51" t="s">
        <v>23</v>
      </c>
      <c r="G9" s="51" t="s">
        <v>78</v>
      </c>
      <c r="H9" s="51" t="s">
        <v>79</v>
      </c>
      <c r="I9" s="21" t="s">
        <v>77</v>
      </c>
      <c r="J9" s="51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42251.686585000003</v>
      </c>
      <c r="F10" s="41">
        <v>19.800075</v>
      </c>
      <c r="G10" s="42">
        <v>42271.486660000002</v>
      </c>
      <c r="H10" s="42">
        <v>271494.95584399998</v>
      </c>
      <c r="I10" s="43">
        <v>0.15569897616915226</v>
      </c>
      <c r="J10" s="44">
        <v>24434.546025959997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112846.43753000001</v>
      </c>
      <c r="F11" s="46">
        <v>0</v>
      </c>
      <c r="G11" s="47">
        <v>112846.43753000001</v>
      </c>
      <c r="H11" s="47">
        <v>775798.4652209999</v>
      </c>
      <c r="I11" s="43">
        <v>0.14545844389864024</v>
      </c>
      <c r="J11" s="48">
        <v>69821.861869889995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74094.941334999996</v>
      </c>
      <c r="F12" s="46">
        <v>47.742640000000002</v>
      </c>
      <c r="G12" s="47">
        <v>74142.683974999993</v>
      </c>
      <c r="H12" s="47">
        <v>487039.70732499991</v>
      </c>
      <c r="I12" s="43">
        <v>0.15223129215114453</v>
      </c>
      <c r="J12" s="48">
        <v>43833.573659249989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37762.836154999997</v>
      </c>
      <c r="F13" s="46">
        <v>427.81157000000002</v>
      </c>
      <c r="G13" s="47">
        <v>38190.647724999995</v>
      </c>
      <c r="H13" s="47">
        <v>185743.00560500001</v>
      </c>
      <c r="I13" s="43">
        <v>0.20561015259016538</v>
      </c>
      <c r="J13" s="48">
        <v>16716.870504450002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30783.602744999997</v>
      </c>
      <c r="F14" s="46">
        <v>0</v>
      </c>
      <c r="G14" s="47">
        <v>30783.602744999997</v>
      </c>
      <c r="H14" s="47">
        <v>132869.77393</v>
      </c>
      <c r="I14" s="43">
        <v>0.23168251013370258</v>
      </c>
      <c r="J14" s="48">
        <v>11958.279653699999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33100.826605000002</v>
      </c>
      <c r="F15" s="46">
        <v>815.16490500000009</v>
      </c>
      <c r="G15" s="47">
        <v>33915.99151</v>
      </c>
      <c r="H15" s="47">
        <v>160651.31698499998</v>
      </c>
      <c r="I15" s="43">
        <v>0.21111555228125978</v>
      </c>
      <c r="J15" s="48">
        <v>14458.618528649999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44389.790865000003</v>
      </c>
      <c r="F16" s="46">
        <v>412.44002499999999</v>
      </c>
      <c r="G16" s="47">
        <v>44802.230890000006</v>
      </c>
      <c r="H16" s="47">
        <v>207093.81416500002</v>
      </c>
      <c r="I16" s="43">
        <v>0.21633785186024077</v>
      </c>
      <c r="J16" s="48">
        <v>18638.44327485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25706.149135</v>
      </c>
      <c r="F17" s="46">
        <v>365.87099999999998</v>
      </c>
      <c r="G17" s="47">
        <v>26072.020134999999</v>
      </c>
      <c r="H17" s="47">
        <v>127198.34974000001</v>
      </c>
      <c r="I17" s="43">
        <v>0.20497137099885773</v>
      </c>
      <c r="J17" s="48">
        <v>11447.851476600001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34476.133745000006</v>
      </c>
      <c r="F18" s="46">
        <v>577.87740999999994</v>
      </c>
      <c r="G18" s="47">
        <v>35054.011155000007</v>
      </c>
      <c r="H18" s="47">
        <v>244541.624155</v>
      </c>
      <c r="I18" s="43">
        <v>0.14334578530803169</v>
      </c>
      <c r="J18" s="48">
        <v>22008.74617395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34274.134689999999</v>
      </c>
      <c r="F19" s="46">
        <v>552.25211999999999</v>
      </c>
      <c r="G19" s="47">
        <v>34826.386809999996</v>
      </c>
      <c r="H19" s="47">
        <v>198617.11670600003</v>
      </c>
      <c r="I19" s="43">
        <v>0.17534433782739495</v>
      </c>
      <c r="J19" s="48">
        <v>17875.540503540004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37915.939054999995</v>
      </c>
      <c r="F20" s="46">
        <v>205.98245500000002</v>
      </c>
      <c r="G20" s="47">
        <v>38121.921509999993</v>
      </c>
      <c r="H20" s="47">
        <v>143339.92793000001</v>
      </c>
      <c r="I20" s="43">
        <v>0.26595465799743401</v>
      </c>
      <c r="J20" s="48">
        <v>12900.5935137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14618.785549999999</v>
      </c>
      <c r="F21" s="46">
        <v>7.2207499999999998</v>
      </c>
      <c r="G21" s="47">
        <v>14626.006299999999</v>
      </c>
      <c r="H21" s="47">
        <v>97972.083805000002</v>
      </c>
      <c r="I21" s="43">
        <v>0.14928748814928811</v>
      </c>
      <c r="J21" s="48">
        <v>8817.4875424500005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21055.713915</v>
      </c>
      <c r="F22" s="46">
        <v>33.794495000000005</v>
      </c>
      <c r="G22" s="47">
        <v>21089.508409999999</v>
      </c>
      <c r="H22" s="47">
        <v>104919.45539</v>
      </c>
      <c r="I22" s="43">
        <v>0.2010066515462495</v>
      </c>
      <c r="J22" s="48">
        <v>9442.7509850999995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24864.705690000003</v>
      </c>
      <c r="F23" s="46">
        <v>136.638935</v>
      </c>
      <c r="G23" s="47">
        <v>25001.344625000002</v>
      </c>
      <c r="H23" s="47">
        <v>150901.76578000002</v>
      </c>
      <c r="I23" s="43">
        <v>0.16567960285799116</v>
      </c>
      <c r="J23" s="48">
        <v>13581.158920200001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19540.086440000003</v>
      </c>
      <c r="F24" s="46">
        <v>361.99349999999993</v>
      </c>
      <c r="G24" s="47">
        <v>19902.079940000003</v>
      </c>
      <c r="H24" s="47">
        <v>82868.255190000011</v>
      </c>
      <c r="I24" s="43">
        <v>0.24016530690031535</v>
      </c>
      <c r="J24" s="48">
        <v>7458.1429671000005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17885.123505000003</v>
      </c>
      <c r="F25" s="46">
        <v>259.78521999999998</v>
      </c>
      <c r="G25" s="47">
        <v>18144.908725000005</v>
      </c>
      <c r="H25" s="47">
        <v>95346.200475000005</v>
      </c>
      <c r="I25" s="43">
        <v>0.1903055248620803</v>
      </c>
      <c r="J25" s="48">
        <v>8581.1580427499994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24067.996749999998</v>
      </c>
      <c r="F26" s="46">
        <v>249.584475</v>
      </c>
      <c r="G26" s="47">
        <v>24317.581224999998</v>
      </c>
      <c r="H26" s="47">
        <v>95434.705750000008</v>
      </c>
      <c r="I26" s="43">
        <v>0.25480857339993418</v>
      </c>
      <c r="J26" s="48">
        <v>8589.1235175000002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19980.642960000001</v>
      </c>
      <c r="F27" s="46">
        <v>480.57333500000004</v>
      </c>
      <c r="G27" s="47">
        <v>20461.216295000002</v>
      </c>
      <c r="H27" s="47">
        <v>110377.840685</v>
      </c>
      <c r="I27" s="43">
        <v>0.18537431216282724</v>
      </c>
      <c r="J27" s="48">
        <v>9934.0056616500005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24313.086304999997</v>
      </c>
      <c r="F28" s="46">
        <v>429.89287000000002</v>
      </c>
      <c r="G28" s="47">
        <v>24742.979174999997</v>
      </c>
      <c r="H28" s="47">
        <v>93648.561520000003</v>
      </c>
      <c r="I28" s="43">
        <v>0.26421099025333961</v>
      </c>
      <c r="J28" s="48">
        <v>8428.3705367999992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12842.32555</v>
      </c>
      <c r="F29" s="46">
        <v>2.1062600000000002</v>
      </c>
      <c r="G29" s="47">
        <v>12844.43181</v>
      </c>
      <c r="H29" s="47">
        <v>75843.309529999999</v>
      </c>
      <c r="I29" s="43">
        <v>0.1693548434212164</v>
      </c>
      <c r="J29" s="48">
        <v>6825.8978576999998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12396.589595000001</v>
      </c>
      <c r="F30" s="46">
        <v>81.060149999999993</v>
      </c>
      <c r="G30" s="47">
        <v>12477.649745000001</v>
      </c>
      <c r="H30" s="47">
        <v>84194.656910000005</v>
      </c>
      <c r="I30" s="43">
        <v>0.14820001889594966</v>
      </c>
      <c r="J30" s="48">
        <v>7577.5191218999998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15612.518275000002</v>
      </c>
      <c r="F31" s="46">
        <v>577.90233999999998</v>
      </c>
      <c r="G31" s="47">
        <v>16190.420615000003</v>
      </c>
      <c r="H31" s="47">
        <v>85795.725409999999</v>
      </c>
      <c r="I31" s="43">
        <v>0.1887089425216622</v>
      </c>
      <c r="J31" s="48">
        <v>7721.6152868999998</v>
      </c>
    </row>
    <row r="32" spans="1:10" ht="10.5" customHeight="1" x14ac:dyDescent="0.2">
      <c r="A32" s="24">
        <v>23</v>
      </c>
      <c r="B32" s="29">
        <v>9998</v>
      </c>
      <c r="C32" s="24" t="s">
        <v>68</v>
      </c>
      <c r="D32" s="23" t="s">
        <v>69</v>
      </c>
      <c r="E32" s="45">
        <v>91360.367929999993</v>
      </c>
      <c r="F32" s="46">
        <v>584.55323499999997</v>
      </c>
      <c r="G32" s="47">
        <v>91944.921164999992</v>
      </c>
      <c r="H32" s="47">
        <v>324197.78837000002</v>
      </c>
      <c r="I32" s="43">
        <v>0.2836074904374894</v>
      </c>
      <c r="J32" s="48">
        <v>29177.8009533</v>
      </c>
    </row>
    <row r="33" spans="1:66" ht="11.1" customHeight="1" x14ac:dyDescent="0.2">
      <c r="A33" s="24">
        <v>24</v>
      </c>
      <c r="B33" s="29">
        <v>9997</v>
      </c>
      <c r="C33" s="24" t="s">
        <v>70</v>
      </c>
      <c r="D33" s="23" t="s">
        <v>71</v>
      </c>
      <c r="E33" s="45">
        <v>26183.183929999999</v>
      </c>
      <c r="F33" s="46">
        <v>121.90246499999999</v>
      </c>
      <c r="G33" s="47">
        <v>26305.086394999998</v>
      </c>
      <c r="H33" s="47">
        <v>92112.982204999993</v>
      </c>
      <c r="I33" s="43">
        <v>0.28557414780532564</v>
      </c>
      <c r="J33" s="48">
        <v>8290.1683984499996</v>
      </c>
    </row>
    <row r="34" spans="1:66" ht="10.5" customHeight="1" x14ac:dyDescent="0.2">
      <c r="A34" s="27">
        <v>25</v>
      </c>
      <c r="B34" s="31">
        <v>10076</v>
      </c>
      <c r="C34" s="27" t="s">
        <v>72</v>
      </c>
      <c r="D34" s="31" t="s">
        <v>73</v>
      </c>
      <c r="E34" s="45">
        <v>9824.8707900000027</v>
      </c>
      <c r="F34" s="46">
        <v>0</v>
      </c>
      <c r="G34" s="47">
        <v>9824.8707900000027</v>
      </c>
      <c r="H34" s="47">
        <v>76462.436810000014</v>
      </c>
      <c r="I34" s="49">
        <v>0.12849277632118405</v>
      </c>
      <c r="J34" s="48">
        <v>6881.6193129000012</v>
      </c>
    </row>
    <row r="35" spans="1:66" s="20" customFormat="1" ht="11.1" customHeight="1" x14ac:dyDescent="0.2">
      <c r="A35" s="101" t="s">
        <v>74</v>
      </c>
      <c r="B35" s="102"/>
      <c r="C35" s="102"/>
      <c r="D35" s="102"/>
      <c r="E35" s="33">
        <f>SUM(E10:E34)</f>
        <v>842148.47562999988</v>
      </c>
      <c r="F35" s="34">
        <f>SUM(F10:F34)</f>
        <v>6751.9502299999995</v>
      </c>
      <c r="G35" s="34">
        <f>SUM(E35:F35)</f>
        <v>848900.42585999984</v>
      </c>
      <c r="H35" s="34">
        <f>SUM(H10:H34)</f>
        <v>4504463.8254359988</v>
      </c>
      <c r="I35" s="35">
        <f>SUM(I10:I34)*100</f>
        <v>496.25276007508774</v>
      </c>
      <c r="J35" s="36">
        <f>SUM(J10:J34)</f>
        <v>405401.7442892401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6" x14ac:dyDescent="0.2">
      <c r="A36" s="103" t="s">
        <v>75</v>
      </c>
      <c r="B36" s="103"/>
      <c r="C36" s="103"/>
      <c r="D36" s="103"/>
    </row>
    <row r="37" spans="1:66" x14ac:dyDescent="0.2">
      <c r="A37" s="104" t="s">
        <v>76</v>
      </c>
      <c r="B37" s="104"/>
      <c r="C37" s="104"/>
      <c r="D37" s="104"/>
      <c r="E37" s="26"/>
    </row>
  </sheetData>
  <mergeCells count="10">
    <mergeCell ref="A35:D35"/>
    <mergeCell ref="A36:D36"/>
    <mergeCell ref="A37:D37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7.140625" style="15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96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2" t="s">
        <v>22</v>
      </c>
      <c r="F9" s="52" t="s">
        <v>23</v>
      </c>
      <c r="G9" s="52" t="s">
        <v>78</v>
      </c>
      <c r="H9" s="52" t="s">
        <v>79</v>
      </c>
      <c r="I9" s="21" t="s">
        <v>77</v>
      </c>
      <c r="J9" s="52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42466.573744999994</v>
      </c>
      <c r="F10" s="41">
        <v>19.800075</v>
      </c>
      <c r="G10" s="42">
        <v>42486.373819999993</v>
      </c>
      <c r="H10" s="42">
        <v>268630.79864400002</v>
      </c>
      <c r="I10" s="43">
        <v>0.15815898264258443</v>
      </c>
      <c r="J10" s="44">
        <v>24176.77187796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113711.11072999999</v>
      </c>
      <c r="F11" s="46">
        <v>0</v>
      </c>
      <c r="G11" s="47">
        <v>113711.11072999999</v>
      </c>
      <c r="H11" s="47">
        <v>778866.7737240002</v>
      </c>
      <c r="I11" s="43">
        <v>0.14599558559458428</v>
      </c>
      <c r="J11" s="48">
        <v>70098.009635160022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75126.598069999993</v>
      </c>
      <c r="F12" s="46">
        <v>47.742640000000002</v>
      </c>
      <c r="G12" s="47">
        <v>75174.340709999989</v>
      </c>
      <c r="H12" s="47">
        <v>491251.86655999994</v>
      </c>
      <c r="I12" s="43">
        <v>0.15302606631585886</v>
      </c>
      <c r="J12" s="48">
        <v>44212.66799039999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38020.614679999999</v>
      </c>
      <c r="F13" s="46">
        <v>427.81157000000002</v>
      </c>
      <c r="G13" s="47">
        <v>38448.426249999997</v>
      </c>
      <c r="H13" s="47">
        <v>184015.74228999999</v>
      </c>
      <c r="I13" s="43">
        <v>0.20894096217815494</v>
      </c>
      <c r="J13" s="48">
        <v>16561.416806099998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30777.860339999996</v>
      </c>
      <c r="F14" s="46">
        <v>0</v>
      </c>
      <c r="G14" s="47">
        <v>30777.860339999996</v>
      </c>
      <c r="H14" s="47">
        <v>132294.29720500001</v>
      </c>
      <c r="I14" s="43">
        <v>0.23264691668687257</v>
      </c>
      <c r="J14" s="48">
        <v>11906.486748450001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33322.894095000003</v>
      </c>
      <c r="F15" s="46">
        <v>815.16490499999986</v>
      </c>
      <c r="G15" s="47">
        <v>34138.059000000001</v>
      </c>
      <c r="H15" s="47">
        <v>161058.42838000003</v>
      </c>
      <c r="I15" s="43">
        <v>0.21196071104987393</v>
      </c>
      <c r="J15" s="48">
        <v>14495.258554200002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44282.987914999998</v>
      </c>
      <c r="F16" s="46">
        <v>412.44002499999999</v>
      </c>
      <c r="G16" s="47">
        <v>44695.427940000001</v>
      </c>
      <c r="H16" s="47">
        <v>204717.40524500003</v>
      </c>
      <c r="I16" s="43">
        <v>0.21832744453999781</v>
      </c>
      <c r="J16" s="48">
        <v>18424.566472050003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25839.334565000001</v>
      </c>
      <c r="F17" s="46">
        <v>365.87099999999998</v>
      </c>
      <c r="G17" s="47">
        <v>26205.205565</v>
      </c>
      <c r="H17" s="47">
        <v>128021.90930999999</v>
      </c>
      <c r="I17" s="43">
        <v>0.20469313187280413</v>
      </c>
      <c r="J17" s="48">
        <v>11521.971837899999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34693.728845000012</v>
      </c>
      <c r="F18" s="46">
        <v>577.87740999999994</v>
      </c>
      <c r="G18" s="47">
        <v>35271.606255000013</v>
      </c>
      <c r="H18" s="47">
        <v>246192.04379999996</v>
      </c>
      <c r="I18" s="43">
        <v>0.14326866827448637</v>
      </c>
      <c r="J18" s="48">
        <v>22157.283941999995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34234.844729999997</v>
      </c>
      <c r="F19" s="46">
        <v>552.25211999999999</v>
      </c>
      <c r="G19" s="47">
        <v>34787.096849999994</v>
      </c>
      <c r="H19" s="47">
        <v>197150.23501800001</v>
      </c>
      <c r="I19" s="43">
        <v>0.17644968491578972</v>
      </c>
      <c r="J19" s="48">
        <v>17743.52115162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38118.953175000002</v>
      </c>
      <c r="F20" s="46">
        <v>205.98245500000002</v>
      </c>
      <c r="G20" s="47">
        <v>38324.93563</v>
      </c>
      <c r="H20" s="47">
        <v>143798.47753999999</v>
      </c>
      <c r="I20" s="43">
        <v>0.26651836852263799</v>
      </c>
      <c r="J20" s="48">
        <v>12941.862978599998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14759.879625000001</v>
      </c>
      <c r="F21" s="46">
        <v>7.2207499999999998</v>
      </c>
      <c r="G21" s="47">
        <v>14767.100375000002</v>
      </c>
      <c r="H21" s="47">
        <v>96863.01651500001</v>
      </c>
      <c r="I21" s="43">
        <v>0.15245344308178962</v>
      </c>
      <c r="J21" s="48">
        <v>8717.6714863500001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21474.6613</v>
      </c>
      <c r="F22" s="46">
        <v>33.794495000000005</v>
      </c>
      <c r="G22" s="47">
        <v>21508.455794999998</v>
      </c>
      <c r="H22" s="47">
        <v>106399.68526499998</v>
      </c>
      <c r="I22" s="43">
        <v>0.20214773889068235</v>
      </c>
      <c r="J22" s="48">
        <v>9575.9716738499974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25229.565900000005</v>
      </c>
      <c r="F23" s="46">
        <v>136.638935</v>
      </c>
      <c r="G23" s="47">
        <v>25366.204835000004</v>
      </c>
      <c r="H23" s="47">
        <v>153166.14325999998</v>
      </c>
      <c r="I23" s="43">
        <v>0.1656123494076677</v>
      </c>
      <c r="J23" s="48">
        <v>13784.952893399997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19584.214840000001</v>
      </c>
      <c r="F24" s="46">
        <v>361.99349999999993</v>
      </c>
      <c r="G24" s="47">
        <v>19946.208340000001</v>
      </c>
      <c r="H24" s="47">
        <v>81426.048670000004</v>
      </c>
      <c r="I24" s="43">
        <v>0.24496102495206587</v>
      </c>
      <c r="J24" s="48">
        <v>7328.3443803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18033.917569999998</v>
      </c>
      <c r="F25" s="46">
        <v>259.78521999999998</v>
      </c>
      <c r="G25" s="47">
        <v>18293.702789999999</v>
      </c>
      <c r="H25" s="47">
        <v>94836.599810000014</v>
      </c>
      <c r="I25" s="43">
        <v>0.19289707588262803</v>
      </c>
      <c r="J25" s="48">
        <v>8535.2939829000006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24141.558700000001</v>
      </c>
      <c r="F26" s="46">
        <v>249.584475</v>
      </c>
      <c r="G26" s="47">
        <v>24391.143175000001</v>
      </c>
      <c r="H26" s="47">
        <v>95067.272485000023</v>
      </c>
      <c r="I26" s="43">
        <v>0.25656719223588226</v>
      </c>
      <c r="J26" s="48">
        <v>8556.054523650002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20098.034199999998</v>
      </c>
      <c r="F27" s="46">
        <v>480.57333500000004</v>
      </c>
      <c r="G27" s="47">
        <v>20578.607534999999</v>
      </c>
      <c r="H27" s="47">
        <v>109852.62007500001</v>
      </c>
      <c r="I27" s="43">
        <v>0.1873292373085895</v>
      </c>
      <c r="J27" s="48">
        <v>9886.7358067500008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24381.591909999999</v>
      </c>
      <c r="F28" s="46">
        <v>429.89287000000002</v>
      </c>
      <c r="G28" s="47">
        <v>24811.484779999999</v>
      </c>
      <c r="H28" s="47">
        <v>93227.290399999998</v>
      </c>
      <c r="I28" s="43">
        <v>0.26613971803260733</v>
      </c>
      <c r="J28" s="48">
        <v>8390.4561359999989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12996.974674999999</v>
      </c>
      <c r="F29" s="46">
        <v>2.1062600000000002</v>
      </c>
      <c r="G29" s="47">
        <v>12999.080935</v>
      </c>
      <c r="H29" s="47">
        <v>74967.302069999991</v>
      </c>
      <c r="I29" s="43">
        <v>0.17339667529801506</v>
      </c>
      <c r="J29" s="48">
        <v>6747.0571862999986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12460.668179999999</v>
      </c>
      <c r="F30" s="46">
        <v>81.060149999999993</v>
      </c>
      <c r="G30" s="47">
        <v>12541.728329999998</v>
      </c>
      <c r="H30" s="47">
        <v>84316.041254999975</v>
      </c>
      <c r="I30" s="43">
        <v>0.14874664587334702</v>
      </c>
      <c r="J30" s="48">
        <v>7588.4437129499975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15723.08812</v>
      </c>
      <c r="F31" s="46">
        <v>577.90233999999998</v>
      </c>
      <c r="G31" s="47">
        <v>16300.990460000001</v>
      </c>
      <c r="H31" s="47">
        <v>85937.438815000016</v>
      </c>
      <c r="I31" s="43">
        <v>0.18968438767522044</v>
      </c>
      <c r="J31" s="48">
        <v>7734.369493350001</v>
      </c>
    </row>
    <row r="32" spans="1:10" ht="10.5" customHeight="1" x14ac:dyDescent="0.2">
      <c r="A32" s="24">
        <v>23</v>
      </c>
      <c r="B32" s="29">
        <v>9998</v>
      </c>
      <c r="C32" s="24" t="s">
        <v>68</v>
      </c>
      <c r="D32" s="23" t="s">
        <v>69</v>
      </c>
      <c r="E32" s="45">
        <v>92042.222850000006</v>
      </c>
      <c r="F32" s="46">
        <v>584.55323499999997</v>
      </c>
      <c r="G32" s="47">
        <v>92626.776085000005</v>
      </c>
      <c r="H32" s="47">
        <v>324551.73696499999</v>
      </c>
      <c r="I32" s="43">
        <v>0.28539910755427256</v>
      </c>
      <c r="J32" s="48">
        <v>29209.656326849999</v>
      </c>
    </row>
    <row r="33" spans="1:66" ht="11.1" customHeight="1" x14ac:dyDescent="0.2">
      <c r="A33" s="24">
        <v>24</v>
      </c>
      <c r="B33" s="29">
        <v>9997</v>
      </c>
      <c r="C33" s="24" t="s">
        <v>70</v>
      </c>
      <c r="D33" s="23" t="s">
        <v>71</v>
      </c>
      <c r="E33" s="45">
        <v>26385.046044999999</v>
      </c>
      <c r="F33" s="46">
        <v>121.90246499999999</v>
      </c>
      <c r="G33" s="47">
        <v>26506.948509999998</v>
      </c>
      <c r="H33" s="47">
        <v>90988.676744999975</v>
      </c>
      <c r="I33" s="43">
        <v>0.29132139798325635</v>
      </c>
      <c r="J33" s="48">
        <v>8188.9809070499978</v>
      </c>
    </row>
    <row r="34" spans="1:66" ht="10.5" customHeight="1" x14ac:dyDescent="0.2">
      <c r="A34" s="27">
        <v>25</v>
      </c>
      <c r="B34" s="31">
        <v>10076</v>
      </c>
      <c r="C34" s="27" t="s">
        <v>72</v>
      </c>
      <c r="D34" s="31" t="s">
        <v>73</v>
      </c>
      <c r="E34" s="45">
        <v>9911.4956849999999</v>
      </c>
      <c r="F34" s="46">
        <v>0</v>
      </c>
      <c r="G34" s="47">
        <v>9911.4956849999999</v>
      </c>
      <c r="H34" s="47">
        <v>75868.33713</v>
      </c>
      <c r="I34" s="49">
        <v>0.13064073973331858</v>
      </c>
      <c r="J34" s="48">
        <v>6828.1503416999994</v>
      </c>
    </row>
    <row r="35" spans="1:66" s="20" customFormat="1" ht="11.1" customHeight="1" x14ac:dyDescent="0.2">
      <c r="A35" s="101" t="s">
        <v>74</v>
      </c>
      <c r="B35" s="102"/>
      <c r="C35" s="102"/>
      <c r="D35" s="102"/>
      <c r="E35" s="33">
        <f>SUM(E10:E34)</f>
        <v>847818.42049000016</v>
      </c>
      <c r="F35" s="34">
        <f>SUM(F10:F34)</f>
        <v>6751.9502299999995</v>
      </c>
      <c r="G35" s="34">
        <f>SUM(E35:F35)</f>
        <v>854570.37072000012</v>
      </c>
      <c r="H35" s="34">
        <f>SUM(H10:H34)</f>
        <v>4503466.1871760003</v>
      </c>
      <c r="I35" s="35">
        <f>SUM(I10:I34)*100</f>
        <v>500.7283256502987</v>
      </c>
      <c r="J35" s="36">
        <f>SUM(J10:J34)</f>
        <v>405311.95684583992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</row>
    <row r="36" spans="1:66" x14ac:dyDescent="0.2">
      <c r="A36" s="103" t="s">
        <v>75</v>
      </c>
      <c r="B36" s="103"/>
      <c r="C36" s="103"/>
      <c r="D36" s="103"/>
    </row>
    <row r="37" spans="1:66" x14ac:dyDescent="0.2">
      <c r="A37" s="104" t="s">
        <v>76</v>
      </c>
      <c r="B37" s="104"/>
      <c r="C37" s="104"/>
      <c r="D37" s="104"/>
      <c r="E37" s="26"/>
    </row>
  </sheetData>
  <mergeCells count="10">
    <mergeCell ref="A35:D35"/>
    <mergeCell ref="A36:D36"/>
    <mergeCell ref="A37:D37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7.140625" style="15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99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3" t="s">
        <v>22</v>
      </c>
      <c r="F9" s="53" t="s">
        <v>23</v>
      </c>
      <c r="G9" s="53" t="s">
        <v>78</v>
      </c>
      <c r="H9" s="53" t="s">
        <v>79</v>
      </c>
      <c r="I9" s="21" t="s">
        <v>77</v>
      </c>
      <c r="J9" s="53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42530.445130000007</v>
      </c>
      <c r="F10" s="41">
        <v>19.800075</v>
      </c>
      <c r="G10" s="42">
        <v>42550.245205000007</v>
      </c>
      <c r="H10" s="42">
        <v>266406.03099899995</v>
      </c>
      <c r="I10" s="43">
        <v>0.15971952678939064</v>
      </c>
      <c r="J10" s="44">
        <v>23976.542789909996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114193.04201</v>
      </c>
      <c r="F11" s="46">
        <v>0</v>
      </c>
      <c r="G11" s="47">
        <v>114193.04201</v>
      </c>
      <c r="H11" s="47">
        <v>784738.86483500013</v>
      </c>
      <c r="I11" s="43">
        <v>0.14551725054934081</v>
      </c>
      <c r="J11" s="48">
        <v>70626.497835150003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75978.841945000007</v>
      </c>
      <c r="F12" s="46">
        <v>47.742640000000002</v>
      </c>
      <c r="G12" s="47">
        <v>76026.584585000004</v>
      </c>
      <c r="H12" s="47">
        <v>495293.20571000001</v>
      </c>
      <c r="I12" s="43">
        <v>0.15349813748407132</v>
      </c>
      <c r="J12" s="48">
        <v>44576.388513899998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38291.268785</v>
      </c>
      <c r="F13" s="46">
        <v>427.81157000000002</v>
      </c>
      <c r="G13" s="47">
        <v>38719.080354999998</v>
      </c>
      <c r="H13" s="47">
        <v>184241.82011500001</v>
      </c>
      <c r="I13" s="43">
        <v>0.21015359233225298</v>
      </c>
      <c r="J13" s="48">
        <v>16581.763810349999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30882.838885000001</v>
      </c>
      <c r="F14" s="46">
        <v>0</v>
      </c>
      <c r="G14" s="47">
        <v>30882.838885000001</v>
      </c>
      <c r="H14" s="47">
        <v>132164.77072999999</v>
      </c>
      <c r="I14" s="43">
        <v>0.23366921997761939</v>
      </c>
      <c r="J14" s="48">
        <v>11894.829365699999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33376.713714999998</v>
      </c>
      <c r="F15" s="46">
        <v>815.16490499999986</v>
      </c>
      <c r="G15" s="47">
        <v>34191.878619999996</v>
      </c>
      <c r="H15" s="47">
        <v>160745.41743999999</v>
      </c>
      <c r="I15" s="43">
        <v>0.21270826356690692</v>
      </c>
      <c r="J15" s="48">
        <v>14467.087569599998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44561.104865000001</v>
      </c>
      <c r="F16" s="46">
        <v>412.44002499999999</v>
      </c>
      <c r="G16" s="47">
        <v>44973.544890000005</v>
      </c>
      <c r="H16" s="47">
        <v>204460.97188499998</v>
      </c>
      <c r="I16" s="43">
        <v>0.21996151380565473</v>
      </c>
      <c r="J16" s="48">
        <v>18401.487469649997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25943.821790000002</v>
      </c>
      <c r="F17" s="46">
        <v>365.87099999999998</v>
      </c>
      <c r="G17" s="47">
        <v>26309.692790000001</v>
      </c>
      <c r="H17" s="47">
        <v>127704.65525499999</v>
      </c>
      <c r="I17" s="43">
        <v>0.20601984115195288</v>
      </c>
      <c r="J17" s="48">
        <v>11493.418972949999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34936.640945000006</v>
      </c>
      <c r="F18" s="46">
        <v>577.87740999999994</v>
      </c>
      <c r="G18" s="47">
        <v>35514.518355000007</v>
      </c>
      <c r="H18" s="47">
        <v>244461.26931</v>
      </c>
      <c r="I18" s="43">
        <v>0.14527666675069187</v>
      </c>
      <c r="J18" s="48">
        <v>22001.514237899999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34525.499259999997</v>
      </c>
      <c r="F19" s="46">
        <v>552.25211999999999</v>
      </c>
      <c r="G19" s="47">
        <v>35077.751379999994</v>
      </c>
      <c r="H19" s="47">
        <v>195720.54368799998</v>
      </c>
      <c r="I19" s="43">
        <v>0.17922365592810624</v>
      </c>
      <c r="J19" s="48">
        <v>17614.848931919998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38290.314079999996</v>
      </c>
      <c r="F20" s="46">
        <v>205.98245500000002</v>
      </c>
      <c r="G20" s="47">
        <v>38496.296534999994</v>
      </c>
      <c r="H20" s="47">
        <v>144756.28967</v>
      </c>
      <c r="I20" s="43">
        <v>0.26593867957488937</v>
      </c>
      <c r="J20" s="48">
        <v>13028.066070299999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14865.441570000001</v>
      </c>
      <c r="F21" s="46">
        <v>7.2207499999999998</v>
      </c>
      <c r="G21" s="47">
        <v>14872.662320000001</v>
      </c>
      <c r="H21" s="47">
        <v>96008.475200000001</v>
      </c>
      <c r="I21" s="43">
        <v>0.15490988987188917</v>
      </c>
      <c r="J21" s="48">
        <v>8640.7627680000005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21755.996125000001</v>
      </c>
      <c r="F22" s="46">
        <v>33.794495000000005</v>
      </c>
      <c r="G22" s="47">
        <v>21789.79062</v>
      </c>
      <c r="H22" s="47">
        <v>108883.23387000001</v>
      </c>
      <c r="I22" s="43">
        <v>0.20012071505899329</v>
      </c>
      <c r="J22" s="48">
        <v>9799.4910483000003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25501.386080000004</v>
      </c>
      <c r="F23" s="46">
        <v>136.638935</v>
      </c>
      <c r="G23" s="47">
        <v>25638.025015000003</v>
      </c>
      <c r="H23" s="47">
        <v>153875.452475</v>
      </c>
      <c r="I23" s="43">
        <v>0.16661543217340263</v>
      </c>
      <c r="J23" s="48">
        <v>13848.79072275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19767.896209999999</v>
      </c>
      <c r="F24" s="46">
        <v>361.99349999999993</v>
      </c>
      <c r="G24" s="47">
        <v>20129.889709999999</v>
      </c>
      <c r="H24" s="47">
        <v>80530.049354999996</v>
      </c>
      <c r="I24" s="43">
        <v>0.24996743291763751</v>
      </c>
      <c r="J24" s="48">
        <v>7247.7044419499989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18091.376104999996</v>
      </c>
      <c r="F25" s="46">
        <v>259.78521999999998</v>
      </c>
      <c r="G25" s="47">
        <v>18351.161324999997</v>
      </c>
      <c r="H25" s="47">
        <v>94016.061219999989</v>
      </c>
      <c r="I25" s="43">
        <v>0.19519176922396067</v>
      </c>
      <c r="J25" s="48">
        <v>8461.445509799998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24246.395475000001</v>
      </c>
      <c r="F26" s="46">
        <v>249.584475</v>
      </c>
      <c r="G26" s="47">
        <v>24495.979950000001</v>
      </c>
      <c r="H26" s="47">
        <v>94503.369355000003</v>
      </c>
      <c r="I26" s="43">
        <v>0.25920747712159709</v>
      </c>
      <c r="J26" s="48">
        <v>8505.3032419499996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20153.276909999997</v>
      </c>
      <c r="F27" s="46">
        <v>480.57333500000004</v>
      </c>
      <c r="G27" s="47">
        <v>20633.850244999998</v>
      </c>
      <c r="H27" s="47">
        <v>110414.89221999999</v>
      </c>
      <c r="I27" s="43">
        <v>0.18687560916952548</v>
      </c>
      <c r="J27" s="48">
        <v>9937.3402997999983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24439.178390000001</v>
      </c>
      <c r="F28" s="46">
        <v>429.89287000000002</v>
      </c>
      <c r="G28" s="47">
        <v>24869.071260000001</v>
      </c>
      <c r="H28" s="47">
        <v>93191.46626500001</v>
      </c>
      <c r="I28" s="43">
        <v>0.26685996322111843</v>
      </c>
      <c r="J28" s="48">
        <v>8387.2319638500012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13090.314909999999</v>
      </c>
      <c r="F29" s="46">
        <v>2.1062600000000002</v>
      </c>
      <c r="G29" s="47">
        <v>13092.42117</v>
      </c>
      <c r="H29" s="47">
        <v>76163.934274999992</v>
      </c>
      <c r="I29" s="43">
        <v>0.17189791066632765</v>
      </c>
      <c r="J29" s="48">
        <v>6854.7540847499995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12653.26309</v>
      </c>
      <c r="F30" s="46">
        <v>81.060149999999993</v>
      </c>
      <c r="G30" s="47">
        <v>12734.32324</v>
      </c>
      <c r="H30" s="47">
        <v>84287.262734999997</v>
      </c>
      <c r="I30" s="43">
        <v>0.15108241538269951</v>
      </c>
      <c r="J30" s="48">
        <v>7585.8536461499998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15799.860349999999</v>
      </c>
      <c r="F31" s="46">
        <v>577.90233999999998</v>
      </c>
      <c r="G31" s="47">
        <v>16377.76269</v>
      </c>
      <c r="H31" s="47">
        <v>86638.919890000005</v>
      </c>
      <c r="I31" s="43">
        <v>0.18903470531250638</v>
      </c>
      <c r="J31" s="48">
        <v>7797.5027901000003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15958.319530000001</v>
      </c>
      <c r="F32" s="46">
        <v>121.04718</v>
      </c>
      <c r="G32" s="47">
        <v>16079.36671</v>
      </c>
      <c r="H32" s="47">
        <v>66037.457954999991</v>
      </c>
      <c r="I32" s="43">
        <v>0.24348857766386145</v>
      </c>
      <c r="J32" s="48">
        <v>5943.3712159499992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93053.358240000001</v>
      </c>
      <c r="F33" s="46">
        <v>584.55323499999997</v>
      </c>
      <c r="G33" s="47">
        <v>93637.911475000001</v>
      </c>
      <c r="H33" s="47">
        <v>331022.89328499994</v>
      </c>
      <c r="I33" s="43">
        <v>0.28287442764383308</v>
      </c>
      <c r="J33" s="48">
        <v>29792.060395649994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26507.461525000002</v>
      </c>
      <c r="F34" s="46">
        <v>121.90246499999999</v>
      </c>
      <c r="G34" s="47">
        <v>26629.363990000002</v>
      </c>
      <c r="H34" s="47">
        <v>93948.392464999983</v>
      </c>
      <c r="I34" s="43">
        <v>0.28344672315623326</v>
      </c>
      <c r="J34" s="48">
        <v>8455.3553218499983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9935.3428750000003</v>
      </c>
      <c r="F35" s="46">
        <v>0</v>
      </c>
      <c r="G35" s="47">
        <v>9935.3428750000003</v>
      </c>
      <c r="H35" s="47">
        <v>75062.135119999992</v>
      </c>
      <c r="I35" s="49">
        <v>0.13236158096377904</v>
      </c>
      <c r="J35" s="48">
        <v>6755.592160799999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869329.39879500004</v>
      </c>
      <c r="F36" s="34">
        <f>SUM(F10:F35)</f>
        <v>6872.997409999999</v>
      </c>
      <c r="G36" s="34">
        <f>SUM(E36:F36)</f>
        <v>876202.396205</v>
      </c>
      <c r="H36" s="34">
        <f>SUM(H10:H35)</f>
        <v>4585277.8353220001</v>
      </c>
      <c r="I36" s="35">
        <f>SUM(I10:I35)*100</f>
        <v>526.5620977458243</v>
      </c>
      <c r="J36" s="36">
        <f>SUM(J10:J35)</f>
        <v>412675.00517897989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7.140625" style="15" customWidth="1"/>
    <col min="6" max="6" width="17.4257812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100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4" t="s">
        <v>22</v>
      </c>
      <c r="F9" s="54" t="s">
        <v>23</v>
      </c>
      <c r="G9" s="54" t="s">
        <v>78</v>
      </c>
      <c r="H9" s="54" t="s">
        <v>79</v>
      </c>
      <c r="I9" s="21" t="s">
        <v>77</v>
      </c>
      <c r="J9" s="54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42693.560770000004</v>
      </c>
      <c r="F10" s="41">
        <v>19.800075</v>
      </c>
      <c r="G10" s="42">
        <v>42713.360845000003</v>
      </c>
      <c r="H10" s="42">
        <v>266282.83185000002</v>
      </c>
      <c r="I10" s="43">
        <v>0.16040598843060561</v>
      </c>
      <c r="J10" s="44">
        <v>23965.4548665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114800.70600000001</v>
      </c>
      <c r="F11" s="46">
        <v>0</v>
      </c>
      <c r="G11" s="47">
        <v>114800.70600000001</v>
      </c>
      <c r="H11" s="47">
        <v>793656.58387199999</v>
      </c>
      <c r="I11" s="43">
        <v>0.14464783425587374</v>
      </c>
      <c r="J11" s="48">
        <v>71429.092548479995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76824.798190000001</v>
      </c>
      <c r="F12" s="46">
        <v>47.742640000000002</v>
      </c>
      <c r="G12" s="47">
        <v>76872.540829999998</v>
      </c>
      <c r="H12" s="47">
        <v>500823.79592500004</v>
      </c>
      <c r="I12" s="43">
        <v>0.15349218918006824</v>
      </c>
      <c r="J12" s="48">
        <v>45074.141633250001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38649.914060000003</v>
      </c>
      <c r="F13" s="46">
        <v>427.81157000000002</v>
      </c>
      <c r="G13" s="47">
        <v>39077.725630000001</v>
      </c>
      <c r="H13" s="47">
        <v>183611.39201500002</v>
      </c>
      <c r="I13" s="43">
        <v>0.21282843728349693</v>
      </c>
      <c r="J13" s="48">
        <v>16525.025281350001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31234.626614999997</v>
      </c>
      <c r="F14" s="46">
        <v>0</v>
      </c>
      <c r="G14" s="47">
        <v>31234.626614999997</v>
      </c>
      <c r="H14" s="47">
        <v>133461.22465000002</v>
      </c>
      <c r="I14" s="43">
        <v>0.23403521657254622</v>
      </c>
      <c r="J14" s="48">
        <v>12011.510218500001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33783.906890000006</v>
      </c>
      <c r="F15" s="46">
        <v>815.16490499999986</v>
      </c>
      <c r="G15" s="47">
        <v>34599.071795000003</v>
      </c>
      <c r="H15" s="47">
        <v>164785.89523999998</v>
      </c>
      <c r="I15" s="43">
        <v>0.2099637941985793</v>
      </c>
      <c r="J15" s="48">
        <v>14830.730571599997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44813.785544999992</v>
      </c>
      <c r="F16" s="46">
        <v>412.44002499999999</v>
      </c>
      <c r="G16" s="47">
        <v>45226.225569999995</v>
      </c>
      <c r="H16" s="47">
        <v>203967.84834</v>
      </c>
      <c r="I16" s="43">
        <v>0.22173213051995858</v>
      </c>
      <c r="J16" s="48">
        <v>18357.106350599999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26101.24583</v>
      </c>
      <c r="F17" s="46">
        <v>365.87099999999998</v>
      </c>
      <c r="G17" s="47">
        <v>26467.116829999999</v>
      </c>
      <c r="H17" s="47">
        <v>127298.87384999999</v>
      </c>
      <c r="I17" s="43">
        <v>0.20791320480326467</v>
      </c>
      <c r="J17" s="48">
        <v>11456.898646499998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35258.928785000004</v>
      </c>
      <c r="F18" s="46">
        <v>577.87740999999994</v>
      </c>
      <c r="G18" s="47">
        <v>35836.806195000005</v>
      </c>
      <c r="H18" s="47">
        <v>247776.64203500003</v>
      </c>
      <c r="I18" s="43">
        <v>0.14463351307318884</v>
      </c>
      <c r="J18" s="48">
        <v>22299.897783150001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34845.872450000003</v>
      </c>
      <c r="F19" s="46">
        <v>552.25211999999999</v>
      </c>
      <c r="G19" s="47">
        <v>35398.12457</v>
      </c>
      <c r="H19" s="47">
        <v>196544.56945500005</v>
      </c>
      <c r="I19" s="43">
        <v>0.1801022774028086</v>
      </c>
      <c r="J19" s="48">
        <v>17689.011250950003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38508.097535000001</v>
      </c>
      <c r="F20" s="46">
        <v>205.98245500000002</v>
      </c>
      <c r="G20" s="47">
        <v>38714.079989999998</v>
      </c>
      <c r="H20" s="47">
        <v>146437.88062999997</v>
      </c>
      <c r="I20" s="43">
        <v>0.26437203149516797</v>
      </c>
      <c r="J20" s="48">
        <v>13179.409256699997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15016.226305</v>
      </c>
      <c r="F21" s="46">
        <v>7.2207499999999998</v>
      </c>
      <c r="G21" s="47">
        <v>15023.447055000001</v>
      </c>
      <c r="H21" s="47">
        <v>97341.41174000001</v>
      </c>
      <c r="I21" s="43">
        <v>0.15433767382712502</v>
      </c>
      <c r="J21" s="48">
        <v>8760.7270566000007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21972.140445000001</v>
      </c>
      <c r="F22" s="46">
        <v>33.794495000000005</v>
      </c>
      <c r="G22" s="47">
        <v>22005.934939999999</v>
      </c>
      <c r="H22" s="47">
        <v>110536.10787499997</v>
      </c>
      <c r="I22" s="43">
        <v>0.19908367829348095</v>
      </c>
      <c r="J22" s="48">
        <v>9948.2497087499978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25914.197865000002</v>
      </c>
      <c r="F23" s="46">
        <v>136.638935</v>
      </c>
      <c r="G23" s="47">
        <v>26050.836800000001</v>
      </c>
      <c r="H23" s="47">
        <v>155371.83781999996</v>
      </c>
      <c r="I23" s="43">
        <v>0.16766768782242372</v>
      </c>
      <c r="J23" s="48">
        <v>13983.465403799995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0</v>
      </c>
      <c r="F24" s="46">
        <v>0</v>
      </c>
      <c r="G24" s="47">
        <v>0</v>
      </c>
      <c r="H24" s="47">
        <v>0</v>
      </c>
      <c r="I24" s="43">
        <v>0</v>
      </c>
      <c r="J24" s="48">
        <v>0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18139.000240000001</v>
      </c>
      <c r="F25" s="46">
        <v>259.78521999999998</v>
      </c>
      <c r="G25" s="47">
        <v>18398.785460000003</v>
      </c>
      <c r="H25" s="47">
        <v>94005.571305000005</v>
      </c>
      <c r="I25" s="43">
        <v>0.19572016003504039</v>
      </c>
      <c r="J25" s="48">
        <v>8460.5014174499993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24375.091745000002</v>
      </c>
      <c r="F26" s="46">
        <v>249.584475</v>
      </c>
      <c r="G26" s="47">
        <v>24624.676220000001</v>
      </c>
      <c r="H26" s="47">
        <v>93940.535740000007</v>
      </c>
      <c r="I26" s="43">
        <v>0.26213046397940415</v>
      </c>
      <c r="J26" s="48">
        <v>8454.6482166000005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20185.313409999999</v>
      </c>
      <c r="F27" s="46">
        <v>480.57333500000004</v>
      </c>
      <c r="G27" s="47">
        <v>20665.886745</v>
      </c>
      <c r="H27" s="47">
        <v>110548.47385499999</v>
      </c>
      <c r="I27" s="43">
        <v>0.18693959332361515</v>
      </c>
      <c r="J27" s="48">
        <v>9949.3626469499995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24483.511774999999</v>
      </c>
      <c r="F28" s="46">
        <v>429.89287000000002</v>
      </c>
      <c r="G28" s="47">
        <v>24913.404644999999</v>
      </c>
      <c r="H28" s="47">
        <v>92925.493789999993</v>
      </c>
      <c r="I28" s="43">
        <v>0.26810085832098113</v>
      </c>
      <c r="J28" s="48">
        <v>8363.2944410999989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13187.331214999998</v>
      </c>
      <c r="F29" s="46">
        <v>2.1062600000000002</v>
      </c>
      <c r="G29" s="47">
        <v>13189.437474999999</v>
      </c>
      <c r="H29" s="47">
        <v>72621.894424999991</v>
      </c>
      <c r="I29" s="43">
        <v>0.1816179208684971</v>
      </c>
      <c r="J29" s="48">
        <v>6535.9704982499989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12876.965245000001</v>
      </c>
      <c r="F30" s="46">
        <v>81.060149999999993</v>
      </c>
      <c r="G30" s="47">
        <v>12958.025395000001</v>
      </c>
      <c r="H30" s="47">
        <v>85015.83557000001</v>
      </c>
      <c r="I30" s="43">
        <v>0.15241896181012857</v>
      </c>
      <c r="J30" s="48">
        <v>7651.4252013000005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15968.048870000001</v>
      </c>
      <c r="F31" s="46">
        <v>577.90233999999998</v>
      </c>
      <c r="G31" s="47">
        <v>16545.951209999999</v>
      </c>
      <c r="H31" s="47">
        <v>87761.198715000006</v>
      </c>
      <c r="I31" s="43">
        <v>0.18853378773610566</v>
      </c>
      <c r="J31" s="48">
        <v>7898.5078843500005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16112.038270000001</v>
      </c>
      <c r="F32" s="46">
        <v>121.04718</v>
      </c>
      <c r="G32" s="47">
        <v>16233.08545</v>
      </c>
      <c r="H32" s="47">
        <v>66361.0095</v>
      </c>
      <c r="I32" s="43">
        <v>0.24461781959480289</v>
      </c>
      <c r="J32" s="48">
        <v>5972.490855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93948.253849999994</v>
      </c>
      <c r="F33" s="46">
        <v>584.55323499999997</v>
      </c>
      <c r="G33" s="47">
        <v>94532.807084999993</v>
      </c>
      <c r="H33" s="47">
        <v>342158.63048499997</v>
      </c>
      <c r="I33" s="43">
        <v>0.27628356751078431</v>
      </c>
      <c r="J33" s="48">
        <v>30794.276743649996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26684.631849999998</v>
      </c>
      <c r="F34" s="46">
        <v>121.90246499999999</v>
      </c>
      <c r="G34" s="47">
        <v>26806.534314999997</v>
      </c>
      <c r="H34" s="47">
        <v>94412.195784999974</v>
      </c>
      <c r="I34" s="43">
        <v>0.28393084274880265</v>
      </c>
      <c r="J34" s="48">
        <v>8497.0976206499981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9721.2664949999998</v>
      </c>
      <c r="F35" s="46">
        <v>0</v>
      </c>
      <c r="G35" s="47">
        <v>9721.2664949999998</v>
      </c>
      <c r="H35" s="47">
        <v>74618.663150000008</v>
      </c>
      <c r="I35" s="49">
        <v>0.13027929052357995</v>
      </c>
      <c r="J35" s="48">
        <v>6715.6796835000005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856099.46025</v>
      </c>
      <c r="F36" s="34">
        <f>SUM(F10:F35)</f>
        <v>6511.0039099999985</v>
      </c>
      <c r="G36" s="34">
        <f>SUM(E36:F36)</f>
        <v>862610.46415999997</v>
      </c>
      <c r="H36" s="34">
        <f>SUM(H10:H35)</f>
        <v>4542266.3976170011</v>
      </c>
      <c r="I36" s="35">
        <f>SUM(I10:I35)*100</f>
        <v>502.57889236103307</v>
      </c>
      <c r="J36" s="36">
        <f>SUM(J10:J35)</f>
        <v>408803.97578553006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"/>
  <sheetViews>
    <sheetView showGridLines="0" workbookViewId="0">
      <pane xSplit="4" topLeftCell="E1" activePane="topRight" state="frozen"/>
      <selection activeCell="A5" sqref="A5"/>
      <selection pane="topRight"/>
    </sheetView>
  </sheetViews>
  <sheetFormatPr baseColWidth="10" defaultRowHeight="12" x14ac:dyDescent="0.2"/>
  <cols>
    <col min="1" max="1" width="11.42578125" style="15"/>
    <col min="2" max="2" width="11.42578125" style="16"/>
    <col min="3" max="3" width="11.42578125" style="15"/>
    <col min="4" max="4" width="68.140625" style="15" customWidth="1"/>
    <col min="5" max="5" width="16.28515625" style="15" customWidth="1"/>
    <col min="6" max="6" width="17.7109375" style="15" customWidth="1"/>
    <col min="7" max="7" width="12.7109375" style="15" bestFit="1" customWidth="1"/>
    <col min="8" max="8" width="13.7109375" style="15" bestFit="1" customWidth="1"/>
    <col min="9" max="16384" width="11.42578125" style="15"/>
  </cols>
  <sheetData>
    <row r="1" spans="1:66" ht="15" customHeight="1" x14ac:dyDescent="0.25">
      <c r="D1" s="17" t="s">
        <v>12</v>
      </c>
    </row>
    <row r="2" spans="1:66" ht="15" customHeight="1" x14ac:dyDescent="0.2"/>
    <row r="3" spans="1:66" ht="15" customHeight="1" x14ac:dyDescent="0.25">
      <c r="E3" s="18"/>
      <c r="F3"/>
    </row>
    <row r="4" spans="1:66" ht="15" customHeight="1" x14ac:dyDescent="0.25">
      <c r="E4"/>
      <c r="F4"/>
    </row>
    <row r="5" spans="1:66" x14ac:dyDescent="0.2">
      <c r="A5" s="105" t="s">
        <v>13</v>
      </c>
      <c r="B5" s="105"/>
      <c r="C5" s="105"/>
      <c r="D5" s="105"/>
    </row>
    <row r="6" spans="1:66" x14ac:dyDescent="0.2">
      <c r="A6" s="105" t="s">
        <v>101</v>
      </c>
      <c r="B6" s="105"/>
      <c r="C6" s="105"/>
      <c r="D6" s="105"/>
    </row>
    <row r="7" spans="1:66" x14ac:dyDescent="0.2">
      <c r="A7" s="106" t="s">
        <v>14</v>
      </c>
      <c r="B7" s="106"/>
      <c r="C7" s="106"/>
      <c r="D7" s="106"/>
    </row>
    <row r="8" spans="1:66" s="20" customFormat="1" ht="15" customHeight="1" x14ac:dyDescent="0.2">
      <c r="A8" s="107" t="s">
        <v>15</v>
      </c>
      <c r="B8" s="107" t="s">
        <v>16</v>
      </c>
      <c r="C8" s="109" t="s">
        <v>17</v>
      </c>
      <c r="D8" s="111" t="s">
        <v>18</v>
      </c>
      <c r="E8" s="19" t="s">
        <v>19</v>
      </c>
      <c r="F8" s="19" t="s">
        <v>20</v>
      </c>
      <c r="G8" s="19" t="s">
        <v>21</v>
      </c>
      <c r="H8" s="19" t="s">
        <v>91</v>
      </c>
      <c r="I8" s="19" t="s">
        <v>92</v>
      </c>
      <c r="J8" s="19" t="s">
        <v>93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</row>
    <row r="9" spans="1:66" s="22" customFormat="1" ht="63.75" customHeight="1" x14ac:dyDescent="0.2">
      <c r="A9" s="108"/>
      <c r="B9" s="108"/>
      <c r="C9" s="110"/>
      <c r="D9" s="112"/>
      <c r="E9" s="55" t="s">
        <v>22</v>
      </c>
      <c r="F9" s="55" t="s">
        <v>23</v>
      </c>
      <c r="G9" s="55" t="s">
        <v>78</v>
      </c>
      <c r="H9" s="55" t="s">
        <v>79</v>
      </c>
      <c r="I9" s="21" t="s">
        <v>77</v>
      </c>
      <c r="J9" s="55" t="s">
        <v>80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</row>
    <row r="10" spans="1:66" ht="11.1" customHeight="1" x14ac:dyDescent="0.2">
      <c r="A10" s="25">
        <v>1</v>
      </c>
      <c r="B10" s="30">
        <v>1122</v>
      </c>
      <c r="C10" s="25" t="s">
        <v>24</v>
      </c>
      <c r="D10" s="32" t="s">
        <v>25</v>
      </c>
      <c r="E10" s="40">
        <v>42425.609300000011</v>
      </c>
      <c r="F10" s="41">
        <v>19.800075</v>
      </c>
      <c r="G10" s="42">
        <v>42445.40937500001</v>
      </c>
      <c r="H10" s="42">
        <v>264967.89650999999</v>
      </c>
      <c r="I10" s="43">
        <v>0.16019076248128838</v>
      </c>
      <c r="J10" s="44">
        <v>23847.110685899999</v>
      </c>
    </row>
    <row r="11" spans="1:66" ht="11.1" customHeight="1" x14ac:dyDescent="0.2">
      <c r="A11" s="24">
        <v>2</v>
      </c>
      <c r="B11" s="29">
        <v>2140</v>
      </c>
      <c r="C11" s="24" t="s">
        <v>26</v>
      </c>
      <c r="D11" s="23" t="s">
        <v>27</v>
      </c>
      <c r="E11" s="45">
        <v>116049.247955</v>
      </c>
      <c r="F11" s="46">
        <v>0</v>
      </c>
      <c r="G11" s="47">
        <v>116049.247955</v>
      </c>
      <c r="H11" s="47">
        <v>810933.69556799997</v>
      </c>
      <c r="I11" s="43">
        <v>0.14310571701391192</v>
      </c>
      <c r="J11" s="48">
        <v>72984.032601119994</v>
      </c>
    </row>
    <row r="12" spans="1:66" ht="11.1" customHeight="1" x14ac:dyDescent="0.2">
      <c r="A12" s="24">
        <v>3</v>
      </c>
      <c r="B12" s="29">
        <v>3615</v>
      </c>
      <c r="C12" s="24" t="s">
        <v>28</v>
      </c>
      <c r="D12" s="23" t="s">
        <v>29</v>
      </c>
      <c r="E12" s="45">
        <v>77598.50854000001</v>
      </c>
      <c r="F12" s="46">
        <v>47.742640000000002</v>
      </c>
      <c r="G12" s="47">
        <v>77646.251180000007</v>
      </c>
      <c r="H12" s="47">
        <v>506358.50653000013</v>
      </c>
      <c r="I12" s="43">
        <v>0.15334244449075868</v>
      </c>
      <c r="J12" s="48">
        <v>45572.265587700007</v>
      </c>
    </row>
    <row r="13" spans="1:66" ht="11.1" customHeight="1" x14ac:dyDescent="0.2">
      <c r="A13" s="24">
        <v>4</v>
      </c>
      <c r="B13" s="29">
        <v>1138</v>
      </c>
      <c r="C13" s="24" t="s">
        <v>30</v>
      </c>
      <c r="D13" s="23" t="s">
        <v>31</v>
      </c>
      <c r="E13" s="45">
        <v>38971.350709999999</v>
      </c>
      <c r="F13" s="46">
        <v>427.81157000000002</v>
      </c>
      <c r="G13" s="47">
        <v>39399.162279999997</v>
      </c>
      <c r="H13" s="47">
        <v>182364.57349499999</v>
      </c>
      <c r="I13" s="43">
        <v>0.21604614056841598</v>
      </c>
      <c r="J13" s="48">
        <v>16412.811614549999</v>
      </c>
    </row>
    <row r="14" spans="1:66" ht="11.1" customHeight="1" x14ac:dyDescent="0.2">
      <c r="A14" s="24">
        <v>5</v>
      </c>
      <c r="B14" s="29">
        <v>3717</v>
      </c>
      <c r="C14" s="24" t="s">
        <v>32</v>
      </c>
      <c r="D14" s="23" t="s">
        <v>33</v>
      </c>
      <c r="E14" s="45">
        <v>31426.121650000001</v>
      </c>
      <c r="F14" s="46">
        <v>0</v>
      </c>
      <c r="G14" s="47">
        <v>31426.121650000001</v>
      </c>
      <c r="H14" s="47">
        <v>134659.49447999999</v>
      </c>
      <c r="I14" s="43">
        <v>0.23337471874044127</v>
      </c>
      <c r="J14" s="48">
        <v>12119.354503199998</v>
      </c>
    </row>
    <row r="15" spans="1:66" ht="11.1" customHeight="1" x14ac:dyDescent="0.2">
      <c r="A15" s="24">
        <v>6</v>
      </c>
      <c r="B15" s="29">
        <v>2129</v>
      </c>
      <c r="C15" s="24" t="s">
        <v>34</v>
      </c>
      <c r="D15" s="23" t="s">
        <v>35</v>
      </c>
      <c r="E15" s="45">
        <v>33804.135934999998</v>
      </c>
      <c r="F15" s="46">
        <v>815.16490499999986</v>
      </c>
      <c r="G15" s="47">
        <v>34619.300839999996</v>
      </c>
      <c r="H15" s="47">
        <v>132011.884085</v>
      </c>
      <c r="I15" s="43">
        <v>0.26224382054655981</v>
      </c>
      <c r="J15" s="48">
        <v>11881.06956765</v>
      </c>
    </row>
    <row r="16" spans="1:66" ht="11.1" customHeight="1" x14ac:dyDescent="0.2">
      <c r="A16" s="24">
        <v>7</v>
      </c>
      <c r="B16" s="29">
        <v>1139</v>
      </c>
      <c r="C16" s="24" t="s">
        <v>36</v>
      </c>
      <c r="D16" s="23" t="s">
        <v>37</v>
      </c>
      <c r="E16" s="45">
        <v>44705.173345000003</v>
      </c>
      <c r="F16" s="46">
        <v>412.44002499999999</v>
      </c>
      <c r="G16" s="47">
        <v>45117.613370000006</v>
      </c>
      <c r="H16" s="47">
        <v>205839.809155</v>
      </c>
      <c r="I16" s="43">
        <v>0.21918798679037771</v>
      </c>
      <c r="J16" s="48">
        <v>18525.582823950001</v>
      </c>
    </row>
    <row r="17" spans="1:10" ht="11.1" customHeight="1" x14ac:dyDescent="0.2">
      <c r="A17" s="24">
        <v>8</v>
      </c>
      <c r="B17" s="29">
        <v>1123</v>
      </c>
      <c r="C17" s="24" t="s">
        <v>38</v>
      </c>
      <c r="D17" s="23" t="s">
        <v>39</v>
      </c>
      <c r="E17" s="45">
        <v>26102.717825000007</v>
      </c>
      <c r="F17" s="46">
        <v>365.87099999999998</v>
      </c>
      <c r="G17" s="47">
        <v>26468.588825000006</v>
      </c>
      <c r="H17" s="47">
        <v>126942.54702499999</v>
      </c>
      <c r="I17" s="43">
        <v>0.2085084114452761</v>
      </c>
      <c r="J17" s="48">
        <v>11424.829232249998</v>
      </c>
    </row>
    <row r="18" spans="1:10" ht="11.1" customHeight="1" x14ac:dyDescent="0.2">
      <c r="A18" s="24">
        <v>9</v>
      </c>
      <c r="B18" s="29">
        <v>1137</v>
      </c>
      <c r="C18" s="24" t="s">
        <v>40</v>
      </c>
      <c r="D18" s="23" t="s">
        <v>41</v>
      </c>
      <c r="E18" s="45">
        <v>35091.478330000005</v>
      </c>
      <c r="F18" s="46">
        <v>577.87740999999994</v>
      </c>
      <c r="G18" s="47">
        <v>35669.355740000006</v>
      </c>
      <c r="H18" s="47">
        <v>248976.88582499998</v>
      </c>
      <c r="I18" s="43">
        <v>0.14326372354528991</v>
      </c>
      <c r="J18" s="48">
        <v>22407.919724249998</v>
      </c>
    </row>
    <row r="19" spans="1:10" ht="11.1" customHeight="1" x14ac:dyDescent="0.2">
      <c r="A19" s="24">
        <v>10</v>
      </c>
      <c r="B19" s="29">
        <v>1135</v>
      </c>
      <c r="C19" s="24" t="s">
        <v>42</v>
      </c>
      <c r="D19" s="23" t="s">
        <v>43</v>
      </c>
      <c r="E19" s="45">
        <v>34992.482219999991</v>
      </c>
      <c r="F19" s="46">
        <v>552.25211999999999</v>
      </c>
      <c r="G19" s="47">
        <v>35544.734339999988</v>
      </c>
      <c r="H19" s="47">
        <v>198490.25709500001</v>
      </c>
      <c r="I19" s="43">
        <v>0.17907546123529791</v>
      </c>
      <c r="J19" s="48">
        <v>17864.12313855</v>
      </c>
    </row>
    <row r="20" spans="1:10" ht="11.1" customHeight="1" x14ac:dyDescent="0.2">
      <c r="A20" s="24">
        <v>11</v>
      </c>
      <c r="B20" s="29">
        <v>1125</v>
      </c>
      <c r="C20" s="24" t="s">
        <v>44</v>
      </c>
      <c r="D20" s="23" t="s">
        <v>45</v>
      </c>
      <c r="E20" s="45">
        <v>38708.167649999996</v>
      </c>
      <c r="F20" s="46">
        <v>205.98245500000002</v>
      </c>
      <c r="G20" s="47">
        <v>38914.150104999993</v>
      </c>
      <c r="H20" s="47">
        <v>149275.04823999997</v>
      </c>
      <c r="I20" s="43">
        <v>0.26068757346797156</v>
      </c>
      <c r="J20" s="48">
        <v>13434.754341599997</v>
      </c>
    </row>
    <row r="21" spans="1:10" ht="11.1" customHeight="1" x14ac:dyDescent="0.2">
      <c r="A21" s="24">
        <v>12</v>
      </c>
      <c r="B21" s="29">
        <v>3747</v>
      </c>
      <c r="C21" s="24" t="s">
        <v>46</v>
      </c>
      <c r="D21" s="23" t="s">
        <v>47</v>
      </c>
      <c r="E21" s="45">
        <v>15164.874799999998</v>
      </c>
      <c r="F21" s="46">
        <v>7.2207499999999998</v>
      </c>
      <c r="G21" s="47">
        <v>15172.095549999998</v>
      </c>
      <c r="H21" s="47">
        <v>98408.529295000015</v>
      </c>
      <c r="I21" s="43">
        <v>0.15417459907889172</v>
      </c>
      <c r="J21" s="48">
        <v>8856.767636550001</v>
      </c>
    </row>
    <row r="22" spans="1:10" ht="12" customHeight="1" x14ac:dyDescent="0.2">
      <c r="A22" s="24">
        <v>13</v>
      </c>
      <c r="B22" s="29">
        <v>3352</v>
      </c>
      <c r="C22" s="24" t="s">
        <v>48</v>
      </c>
      <c r="D22" s="23" t="s">
        <v>49</v>
      </c>
      <c r="E22" s="45">
        <v>22156.279125000001</v>
      </c>
      <c r="F22" s="46">
        <v>33.794495000000005</v>
      </c>
      <c r="G22" s="47">
        <v>22190.073619999999</v>
      </c>
      <c r="H22" s="47">
        <v>112220.44686999999</v>
      </c>
      <c r="I22" s="43">
        <v>0.19773645747201257</v>
      </c>
      <c r="J22" s="48">
        <v>10099.840218299998</v>
      </c>
    </row>
    <row r="23" spans="1:10" ht="11.1" customHeight="1" x14ac:dyDescent="0.2">
      <c r="A23" s="24">
        <v>14</v>
      </c>
      <c r="B23" s="29">
        <v>2137</v>
      </c>
      <c r="C23" s="24" t="s">
        <v>50</v>
      </c>
      <c r="D23" s="23" t="s">
        <v>51</v>
      </c>
      <c r="E23" s="45">
        <v>26123.980634999996</v>
      </c>
      <c r="F23" s="46">
        <v>136.638935</v>
      </c>
      <c r="G23" s="47">
        <v>26260.619569999995</v>
      </c>
      <c r="H23" s="47">
        <v>157667.22846999997</v>
      </c>
      <c r="I23" s="43">
        <v>0.16655724734196567</v>
      </c>
      <c r="J23" s="48">
        <v>14190.050562299997</v>
      </c>
    </row>
    <row r="24" spans="1:10" ht="11.1" customHeight="1" x14ac:dyDescent="0.2">
      <c r="A24" s="24">
        <v>15</v>
      </c>
      <c r="B24" s="29">
        <v>1141</v>
      </c>
      <c r="C24" s="24" t="s">
        <v>52</v>
      </c>
      <c r="D24" s="23" t="s">
        <v>53</v>
      </c>
      <c r="E24" s="45">
        <v>20094.643379999998</v>
      </c>
      <c r="F24" s="46">
        <v>361.99349999999993</v>
      </c>
      <c r="G24" s="47">
        <v>20456.636879999998</v>
      </c>
      <c r="H24" s="47">
        <v>80151.400614999991</v>
      </c>
      <c r="I24" s="43">
        <v>0.25522494582797878</v>
      </c>
      <c r="J24" s="48">
        <v>7213.6260553499988</v>
      </c>
    </row>
    <row r="25" spans="1:10" ht="11.1" customHeight="1" x14ac:dyDescent="0.2">
      <c r="A25" s="24">
        <v>16</v>
      </c>
      <c r="B25" s="29">
        <v>1136</v>
      </c>
      <c r="C25" s="24" t="s">
        <v>54</v>
      </c>
      <c r="D25" s="23" t="s">
        <v>55</v>
      </c>
      <c r="E25" s="45">
        <v>18259.90928</v>
      </c>
      <c r="F25" s="46">
        <v>259.78521999999998</v>
      </c>
      <c r="G25" s="47">
        <v>18519.694500000001</v>
      </c>
      <c r="H25" s="47">
        <v>93822.669039999993</v>
      </c>
      <c r="I25" s="43">
        <v>0.19739040350796658</v>
      </c>
      <c r="J25" s="48">
        <v>8444.0402135999993</v>
      </c>
    </row>
    <row r="26" spans="1:10" ht="11.1" customHeight="1" x14ac:dyDescent="0.2">
      <c r="A26" s="24">
        <v>17</v>
      </c>
      <c r="B26" s="29">
        <v>1131</v>
      </c>
      <c r="C26" s="24" t="s">
        <v>56</v>
      </c>
      <c r="D26" s="23" t="s">
        <v>57</v>
      </c>
      <c r="E26" s="45">
        <v>24431.424940000001</v>
      </c>
      <c r="F26" s="46">
        <v>249.584475</v>
      </c>
      <c r="G26" s="47">
        <v>24681.009415</v>
      </c>
      <c r="H26" s="47">
        <v>93433.267729999992</v>
      </c>
      <c r="I26" s="43">
        <v>0.26415654739083161</v>
      </c>
      <c r="J26" s="48">
        <v>8408.9940956999999</v>
      </c>
    </row>
    <row r="27" spans="1:10" ht="11.1" customHeight="1" x14ac:dyDescent="0.2">
      <c r="A27" s="24">
        <v>18</v>
      </c>
      <c r="B27" s="29">
        <v>1124</v>
      </c>
      <c r="C27" s="24" t="s">
        <v>58</v>
      </c>
      <c r="D27" s="23" t="s">
        <v>59</v>
      </c>
      <c r="E27" s="45">
        <v>20352.572185000001</v>
      </c>
      <c r="F27" s="46">
        <v>480.57333500000004</v>
      </c>
      <c r="G27" s="47">
        <v>20833.145520000002</v>
      </c>
      <c r="H27" s="47">
        <v>111849.96582</v>
      </c>
      <c r="I27" s="43">
        <v>0.18625973970816187</v>
      </c>
      <c r="J27" s="48">
        <v>10066.496923799999</v>
      </c>
    </row>
    <row r="28" spans="1:10" ht="10.5" customHeight="1" x14ac:dyDescent="0.2">
      <c r="A28" s="24">
        <v>19</v>
      </c>
      <c r="B28" s="29">
        <v>1121</v>
      </c>
      <c r="C28" s="24" t="s">
        <v>60</v>
      </c>
      <c r="D28" s="23" t="s">
        <v>61</v>
      </c>
      <c r="E28" s="45">
        <v>24514.225379999996</v>
      </c>
      <c r="F28" s="46">
        <v>429.89287000000002</v>
      </c>
      <c r="G28" s="47">
        <v>24944.118249999996</v>
      </c>
      <c r="H28" s="47">
        <v>92760.644920000006</v>
      </c>
      <c r="I28" s="43">
        <v>0.26890841769710278</v>
      </c>
      <c r="J28" s="48">
        <v>8348.4580428000008</v>
      </c>
    </row>
    <row r="29" spans="1:10" ht="11.1" customHeight="1" x14ac:dyDescent="0.2">
      <c r="A29" s="24">
        <v>20</v>
      </c>
      <c r="B29" s="29">
        <v>2102</v>
      </c>
      <c r="C29" s="24" t="s">
        <v>62</v>
      </c>
      <c r="D29" s="23" t="s">
        <v>63</v>
      </c>
      <c r="E29" s="45">
        <v>13235.147920000001</v>
      </c>
      <c r="F29" s="46">
        <v>2.1062600000000002</v>
      </c>
      <c r="G29" s="47">
        <v>13237.254180000002</v>
      </c>
      <c r="H29" s="47">
        <v>72007.786869999996</v>
      </c>
      <c r="I29" s="43">
        <v>0.18383087101257556</v>
      </c>
      <c r="J29" s="48">
        <v>6480.7008182999998</v>
      </c>
    </row>
    <row r="30" spans="1:10" ht="11.1" customHeight="1" x14ac:dyDescent="0.2">
      <c r="A30" s="24">
        <v>21</v>
      </c>
      <c r="B30" s="29">
        <v>3364</v>
      </c>
      <c r="C30" s="24" t="s">
        <v>64</v>
      </c>
      <c r="D30" s="23" t="s">
        <v>65</v>
      </c>
      <c r="E30" s="45">
        <v>13060.024685000002</v>
      </c>
      <c r="F30" s="46">
        <v>81.060149999999993</v>
      </c>
      <c r="G30" s="47">
        <v>13141.084835000001</v>
      </c>
      <c r="H30" s="47">
        <v>86053.062354999987</v>
      </c>
      <c r="I30" s="43">
        <v>0.15270908989604898</v>
      </c>
      <c r="J30" s="48">
        <v>7744.7756119499982</v>
      </c>
    </row>
    <row r="31" spans="1:10" ht="11.1" customHeight="1" x14ac:dyDescent="0.2">
      <c r="A31" s="24">
        <v>22</v>
      </c>
      <c r="B31" s="29">
        <v>1143</v>
      </c>
      <c r="C31" s="24" t="s">
        <v>66</v>
      </c>
      <c r="D31" s="23" t="s">
        <v>67</v>
      </c>
      <c r="E31" s="45">
        <v>16099.72493</v>
      </c>
      <c r="F31" s="46">
        <v>577.90233999999998</v>
      </c>
      <c r="G31" s="47">
        <v>16677.627270000001</v>
      </c>
      <c r="H31" s="47">
        <v>89816.578139999998</v>
      </c>
      <c r="I31" s="43">
        <v>0.18568540035007841</v>
      </c>
      <c r="J31" s="48">
        <v>8083.4920325999992</v>
      </c>
    </row>
    <row r="32" spans="1:10" ht="11.1" customHeight="1" x14ac:dyDescent="0.2">
      <c r="A32" s="24">
        <v>23</v>
      </c>
      <c r="B32" s="29">
        <v>2100</v>
      </c>
      <c r="C32" s="24" t="s">
        <v>97</v>
      </c>
      <c r="D32" s="23" t="s">
        <v>98</v>
      </c>
      <c r="E32" s="45">
        <v>16250.40199</v>
      </c>
      <c r="F32" s="46">
        <v>121.04718</v>
      </c>
      <c r="G32" s="47">
        <v>16371.44917</v>
      </c>
      <c r="H32" s="47">
        <v>66532.957309999998</v>
      </c>
      <c r="I32" s="43">
        <v>0.24606525595607859</v>
      </c>
      <c r="J32" s="48">
        <v>5987.9661578999994</v>
      </c>
    </row>
    <row r="33" spans="1:66" ht="10.5" customHeight="1" x14ac:dyDescent="0.2">
      <c r="A33" s="24">
        <v>24</v>
      </c>
      <c r="B33" s="29">
        <v>9998</v>
      </c>
      <c r="C33" s="24" t="s">
        <v>68</v>
      </c>
      <c r="D33" s="23" t="s">
        <v>69</v>
      </c>
      <c r="E33" s="45">
        <v>94906.615580000012</v>
      </c>
      <c r="F33" s="46">
        <v>584.55323499999997</v>
      </c>
      <c r="G33" s="47">
        <v>95491.168815000012</v>
      </c>
      <c r="H33" s="47">
        <v>351789.53350199992</v>
      </c>
      <c r="I33" s="43">
        <v>0.27144403036782544</v>
      </c>
      <c r="J33" s="48">
        <v>31661.058015179991</v>
      </c>
    </row>
    <row r="34" spans="1:66" ht="11.1" customHeight="1" x14ac:dyDescent="0.2">
      <c r="A34" s="24">
        <v>25</v>
      </c>
      <c r="B34" s="29">
        <v>9997</v>
      </c>
      <c r="C34" s="24" t="s">
        <v>70</v>
      </c>
      <c r="D34" s="23" t="s">
        <v>71</v>
      </c>
      <c r="E34" s="45">
        <v>26841.393239999998</v>
      </c>
      <c r="F34" s="46">
        <v>121.90246499999999</v>
      </c>
      <c r="G34" s="47">
        <v>26963.295704999997</v>
      </c>
      <c r="H34" s="47">
        <v>97509.774874999988</v>
      </c>
      <c r="I34" s="43">
        <v>0.27651890017759617</v>
      </c>
      <c r="J34" s="48">
        <v>8775.8797387499981</v>
      </c>
    </row>
    <row r="35" spans="1:66" ht="10.5" customHeight="1" x14ac:dyDescent="0.2">
      <c r="A35" s="27">
        <v>26</v>
      </c>
      <c r="B35" s="31">
        <v>10076</v>
      </c>
      <c r="C35" s="27" t="s">
        <v>72</v>
      </c>
      <c r="D35" s="31" t="s">
        <v>73</v>
      </c>
      <c r="E35" s="45">
        <v>9779.7684899999986</v>
      </c>
      <c r="F35" s="46">
        <v>0</v>
      </c>
      <c r="G35" s="47">
        <v>9779.7684899999986</v>
      </c>
      <c r="H35" s="47">
        <v>74374.382299999997</v>
      </c>
      <c r="I35" s="49">
        <v>0.13149377766328016</v>
      </c>
      <c r="J35" s="48">
        <v>6693.694407</v>
      </c>
    </row>
    <row r="36" spans="1:66" s="20" customFormat="1" ht="11.1" customHeight="1" x14ac:dyDescent="0.2">
      <c r="A36" s="101" t="s">
        <v>74</v>
      </c>
      <c r="B36" s="102"/>
      <c r="C36" s="102"/>
      <c r="D36" s="102"/>
      <c r="E36" s="33">
        <f>SUM(E10:E35)</f>
        <v>881145.98002000037</v>
      </c>
      <c r="F36" s="34">
        <f>SUM(F10:F35)</f>
        <v>6872.997409999999</v>
      </c>
      <c r="G36" s="34">
        <f>SUM(E36:F36)</f>
        <v>888018.97743000032</v>
      </c>
      <c r="H36" s="34">
        <f>SUM(H10:H35)</f>
        <v>4639218.8261199994</v>
      </c>
      <c r="I36" s="35">
        <f>SUM(I10:I35)*100</f>
        <v>531.71824437739838</v>
      </c>
      <c r="J36" s="36">
        <f>SUM(J10:J35)</f>
        <v>417529.69435079995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</row>
    <row r="37" spans="1:66" x14ac:dyDescent="0.2">
      <c r="A37" s="103" t="s">
        <v>75</v>
      </c>
      <c r="B37" s="103"/>
      <c r="C37" s="103"/>
      <c r="D37" s="103"/>
    </row>
    <row r="38" spans="1:66" x14ac:dyDescent="0.2">
      <c r="A38" s="104" t="s">
        <v>76</v>
      </c>
      <c r="B38" s="104"/>
      <c r="C38" s="104"/>
      <c r="D38" s="104"/>
      <c r="E38" s="26"/>
    </row>
  </sheetData>
  <mergeCells count="10">
    <mergeCell ref="A36:D36"/>
    <mergeCell ref="A37:D37"/>
    <mergeCell ref="A38:D38"/>
    <mergeCell ref="A5:D5"/>
    <mergeCell ref="A6:D6"/>
    <mergeCell ref="A7:D7"/>
    <mergeCell ref="A8:A9"/>
    <mergeCell ref="B8:B9"/>
    <mergeCell ref="C8:C9"/>
    <mergeCell ref="D8:D9"/>
  </mergeCells>
  <hyperlinks>
    <hyperlink ref="D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ENE_2016</vt:lpstr>
      <vt:lpstr>FEB_2016</vt:lpstr>
      <vt:lpstr>MAR_2016</vt:lpstr>
      <vt:lpstr>ABR_2016</vt:lpstr>
      <vt:lpstr>MAY_2016 </vt:lpstr>
      <vt:lpstr>JUN_2016 </vt:lpstr>
      <vt:lpstr>JUL_2016  </vt:lpstr>
      <vt:lpstr>AGO_2016 </vt:lpstr>
      <vt:lpstr>SEP_2016 </vt:lpstr>
      <vt:lpstr>OCT_2016 </vt:lpstr>
      <vt:lpstr>NOV_2016 </vt:lpstr>
      <vt:lpstr>DIC_2016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Hidrovo Gina Magdalena</cp:lastModifiedBy>
  <dcterms:created xsi:type="dcterms:W3CDTF">2016-02-19T19:34:05Z</dcterms:created>
  <dcterms:modified xsi:type="dcterms:W3CDTF">2017-01-17T22:13:37Z</dcterms:modified>
</cp:coreProperties>
</file>